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0245" windowHeight="7920" tabRatio="842" activeTab="0"/>
  </bookViews>
  <sheets>
    <sheet name="１（1)一任契約" sheetId="1" r:id="rId1"/>
    <sheet name="１（2）助言契約" sheetId="2" r:id="rId2"/>
    <sheet name="１(3)合計" sheetId="3" r:id="rId3"/>
    <sheet name="1(参考）ﾗｯﾌﾟ" sheetId="4" r:id="rId4"/>
    <sheet name="２投資対象別" sheetId="5" r:id="rId5"/>
    <sheet name="３規模別" sheetId="6" r:id="rId6"/>
    <sheet name="４国地域別 " sheetId="7" r:id="rId7"/>
    <sheet name="５ﾃﾞﾘﾊﾞﾃｨﾌﾞ" sheetId="8" r:id="rId8"/>
    <sheet name="7会員数" sheetId="9" r:id="rId9"/>
    <sheet name="8・苦情相談" sheetId="10" r:id="rId10"/>
  </sheets>
  <externalReferences>
    <externalReference r:id="rId13"/>
  </externalReferences>
  <definedNames>
    <definedName name="_xlnm.Print_Area" localSheetId="0">'１（1)一任契約'!$A$1:$U$56</definedName>
    <definedName name="_xlnm.Print_Area" localSheetId="1">'１（2）助言契約'!$A$1:$R$54</definedName>
    <definedName name="_xlnm.Print_Area" localSheetId="2">'１(3)合計'!$A$1:$U$55</definedName>
    <definedName name="_xlnm.Print_Area" localSheetId="3">'1(参考）ﾗｯﾌﾟ'!$A$1:$O$54</definedName>
    <definedName name="_xlnm.Print_Area" localSheetId="7">'５ﾃﾞﾘﾊﾞﾃｨﾌﾞ'!$A$1:$I$30</definedName>
    <definedName name="_xlnm.Print_Area" localSheetId="8">'7会員数'!$A$1:$I$28</definedName>
    <definedName name="_xlnm.Print_Area" localSheetId="9">'8・苦情相談'!$A$1:$P$31</definedName>
  </definedNames>
  <calcPr fullCalcOnLoad="1"/>
</workbook>
</file>

<file path=xl/sharedStrings.xml><?xml version="1.0" encoding="utf-8"?>
<sst xmlns="http://schemas.openxmlformats.org/spreadsheetml/2006/main" count="1156" uniqueCount="230">
  <si>
    <t>14年3月末</t>
  </si>
  <si>
    <t>国内顧客</t>
  </si>
  <si>
    <t>投資一任契約</t>
  </si>
  <si>
    <t>海外顧客</t>
  </si>
  <si>
    <t>総合計</t>
  </si>
  <si>
    <t>13年3月末</t>
  </si>
  <si>
    <t>計</t>
  </si>
  <si>
    <t>国内株式特化</t>
  </si>
  <si>
    <t>国内債券特化</t>
  </si>
  <si>
    <t>海外株式特化</t>
  </si>
  <si>
    <t>海外債券特化</t>
  </si>
  <si>
    <t>ｸﾞﾛｰﾊﾞﾙ株式特化</t>
  </si>
  <si>
    <t>ｸﾞﾛｰﾊﾞﾙ債券特化</t>
  </si>
  <si>
    <t>合計</t>
  </si>
  <si>
    <t>単位:億円</t>
  </si>
  <si>
    <t>10億円未満</t>
  </si>
  <si>
    <t>10～50億円未満</t>
  </si>
  <si>
    <t>1000億円以上</t>
  </si>
  <si>
    <t>単位:億円</t>
  </si>
  <si>
    <t>その他</t>
  </si>
  <si>
    <t>株式</t>
  </si>
  <si>
    <t>投資助言契約</t>
  </si>
  <si>
    <t>件数</t>
  </si>
  <si>
    <t>金額</t>
  </si>
  <si>
    <t>12年3月末</t>
  </si>
  <si>
    <t>11年3月末</t>
  </si>
  <si>
    <t>10年3月末</t>
  </si>
  <si>
    <t xml:space="preserve"> 9年3月末</t>
  </si>
  <si>
    <t xml:space="preserve"> 8年3月末</t>
  </si>
  <si>
    <t xml:space="preserve"> 7年3月末</t>
  </si>
  <si>
    <t xml:space="preserve"> 6年3月末</t>
  </si>
  <si>
    <t xml:space="preserve"> 5年3月末</t>
  </si>
  <si>
    <t>投資助言</t>
  </si>
  <si>
    <t>投資一任</t>
  </si>
  <si>
    <t>（１）契約件数</t>
  </si>
  <si>
    <t>（２）契約金額</t>
  </si>
  <si>
    <t>〔契約金額構成比〕</t>
  </si>
  <si>
    <t>投資助言会員数</t>
  </si>
  <si>
    <t xml:space="preserve">( 11.82% ) </t>
  </si>
  <si>
    <t xml:space="preserve">( 9.52% ) </t>
  </si>
  <si>
    <t xml:space="preserve">( 5.49% ) </t>
  </si>
  <si>
    <t xml:space="preserve">( -1.04% ) </t>
  </si>
  <si>
    <t xml:space="preserve">( -13.70% ) </t>
  </si>
  <si>
    <t xml:space="preserve">( 9.79% ) </t>
  </si>
  <si>
    <t xml:space="preserve">( -12.27% ) </t>
  </si>
  <si>
    <t xml:space="preserve">( -100.00% ) </t>
  </si>
  <si>
    <t xml:space="preserve">( -21.51% ) </t>
  </si>
  <si>
    <t xml:space="preserve">( -34.67% ) </t>
  </si>
  <si>
    <t xml:space="preserve">( -64.41% ) </t>
  </si>
  <si>
    <t xml:space="preserve">( -17.66% ) </t>
  </si>
  <si>
    <t xml:space="preserve">( 1.63% ) </t>
  </si>
  <si>
    <t xml:space="preserve">( -2.37% ) </t>
  </si>
  <si>
    <t xml:space="preserve">( 5.35% ) </t>
  </si>
  <si>
    <t xml:space="preserve">( -19.66% ) </t>
  </si>
  <si>
    <t xml:space="preserve">( -46.51% ) </t>
  </si>
  <si>
    <t xml:space="preserve">( -2.51% ) </t>
  </si>
  <si>
    <t>(注）14年３月末の金額における伸び率は、評価基準が異なるため括弧書きとしている。</t>
  </si>
  <si>
    <t>〔対前年度(前期)末比伸び率〕</t>
  </si>
  <si>
    <t>〔構成比〕</t>
  </si>
  <si>
    <t>短期資産等</t>
  </si>
  <si>
    <t>---</t>
  </si>
  <si>
    <t>15年3月末</t>
  </si>
  <si>
    <t>15年3月末</t>
  </si>
  <si>
    <t>15年3月末</t>
  </si>
  <si>
    <t>内　公的年金</t>
  </si>
  <si>
    <t>内　私的年金</t>
  </si>
  <si>
    <t>内　年金</t>
  </si>
  <si>
    <t>契約金額推移</t>
  </si>
  <si>
    <t>内　投信業務を併営</t>
  </si>
  <si>
    <t>16年3月末</t>
  </si>
  <si>
    <t>16年3月末</t>
  </si>
  <si>
    <t>17年3月末</t>
  </si>
  <si>
    <t>17年3月末</t>
  </si>
  <si>
    <t>　</t>
  </si>
  <si>
    <t>　</t>
  </si>
  <si>
    <t>国内その他</t>
  </si>
  <si>
    <t>海外その他</t>
  </si>
  <si>
    <t>ｸﾞﾛｰﾊﾞﾙその他</t>
  </si>
  <si>
    <t>国内その他</t>
  </si>
  <si>
    <t>海外その他</t>
  </si>
  <si>
    <t>ｸﾞﾛｰﾊﾞﾙその他</t>
  </si>
  <si>
    <t>50～100億円
未満</t>
  </si>
  <si>
    <t>100～500億円
未満</t>
  </si>
  <si>
    <t>500～1000億円
未満</t>
  </si>
  <si>
    <t>　</t>
  </si>
  <si>
    <t>18年3月末</t>
  </si>
  <si>
    <t>　</t>
  </si>
  <si>
    <t>（注）ラップ口座は、顧客が投資顧問業務に係る報酬と売買執行手数料及び口座管理料等の手数料を運用資産残高に応じて一括して支払う口座をいう。</t>
  </si>
  <si>
    <t>18年3月末</t>
  </si>
  <si>
    <t>19年3月末</t>
  </si>
  <si>
    <t>19年3月末</t>
  </si>
  <si>
    <t>１.投資運用業者の契約状況</t>
  </si>
  <si>
    <t>1.投資運用業者の契約状況</t>
  </si>
  <si>
    <t>投資運用会員数</t>
  </si>
  <si>
    <t>20年3月末</t>
  </si>
  <si>
    <t>先物取引残高</t>
  </si>
  <si>
    <t>オプション取引残高</t>
  </si>
  <si>
    <t>公社債券</t>
  </si>
  <si>
    <t>先渡取引残高</t>
  </si>
  <si>
    <t>スワップ取引残高</t>
  </si>
  <si>
    <t>（イ）市場デリバティブの残高</t>
  </si>
  <si>
    <t>（ロ）店頭デリバティブの残高</t>
  </si>
  <si>
    <t>（ハ）外国市場デリバティブの残高</t>
  </si>
  <si>
    <t>日本</t>
  </si>
  <si>
    <t>債券</t>
  </si>
  <si>
    <t>契約資産総合計</t>
  </si>
  <si>
    <t>合計（投資一任＋投資助言）</t>
  </si>
  <si>
    <t>（参考１）うち、ラップ口座を利用する顧客との契約状況</t>
  </si>
  <si>
    <t>２.投資運用業に係る契約資産の投資対象別運用状況</t>
  </si>
  <si>
    <t>４.投資運用業に係る契約資産の国・地域別運用状況</t>
  </si>
  <si>
    <t>(注１）平成１３年３月末まで契約元本ベース。１４年３月末から時価ベース。</t>
  </si>
  <si>
    <t>(注１)平成１３年３月末まで契約元本ベース。１４年３月末から時価ベース。</t>
  </si>
  <si>
    <t>契約資産合計</t>
  </si>
  <si>
    <t>（注１）「その他」は、投資信託の組み入れ等で地域が特定できないものを含む。</t>
  </si>
  <si>
    <t>（注２）「短期資産等」は、短期資産の他、為替予約取引や投資信託の組み入れ等で資産が特定できないものを含む。</t>
  </si>
  <si>
    <t>20年3月末</t>
  </si>
  <si>
    <t>21年3月末</t>
  </si>
  <si>
    <t>21年3月末</t>
  </si>
  <si>
    <t>不動産関連有価証券</t>
  </si>
  <si>
    <t>ファンド運用</t>
  </si>
  <si>
    <t>(注２)「ファンド運用」の件数はファンド数を表す。</t>
  </si>
  <si>
    <t>資産合計</t>
  </si>
  <si>
    <t>(注)ファンド運用に関しては、｢契約件数｣はファンド数を、｢契約金額｣はファンドの運用額を表す。</t>
  </si>
  <si>
    <t>（１）投資運用業者の契約資産（投資一任契約＋ファンド運用）</t>
  </si>
  <si>
    <t>（３）合計(投資一任契約分＋投資助言契約分＋ファンド運用）</t>
  </si>
  <si>
    <t>(注３)平成２１年６月末より「不動産関連有価証券」欄を新設し、２０年および２１年３月末に別欄に計上されていたものを本欄に計上することとした。</t>
  </si>
  <si>
    <t>(注２)平成２１年６月末より「不動産関連有価証券」欄を新設し、２０年および２１年３月末に別欄に計上されていたものを本欄に計上することとした。</t>
  </si>
  <si>
    <t>不動産関連有価証券特化</t>
  </si>
  <si>
    <t>(注)平成２１年６月末より「不動産関連有価証券特化」欄を新設し、２０年および２１年３月末に別欄に計上されていたものを本欄に計上することとした。</t>
  </si>
  <si>
    <t>22年3月末</t>
  </si>
  <si>
    <t>22年3月末</t>
  </si>
  <si>
    <t>米国</t>
  </si>
  <si>
    <t>うち、二層構造ファンドでの親SPCとの契約件数</t>
  </si>
  <si>
    <t>うち、二層構造ファンドでの親SPCとの契約金額</t>
  </si>
  <si>
    <t>（参考２）うち、不動産関連特定投資運用業の契約状況</t>
  </si>
  <si>
    <t>欧州</t>
  </si>
  <si>
    <t>(注１）平成２２年３月末までは、不動産系投資運用会員の契約状況。</t>
  </si>
  <si>
    <t>23年3月末</t>
  </si>
  <si>
    <t>(注)平成２２年３月末までは投資運用業に係る契約件数、２３年３月末から投資一任業に係る契約件数。</t>
  </si>
  <si>
    <t>(注)平成２２年３月末までは投資運用業に係る契約金額、２３年３月末から投資一任業に係る契約金額。</t>
  </si>
  <si>
    <t>（注）苦情・相談およびあっせんの業務は平成22年2月より「特定非営利活動法人証券・金融商品あっせん相談センター」に業務委託している。</t>
  </si>
  <si>
    <t>平成20年度</t>
  </si>
  <si>
    <t xml:space="preserve">平成19年度　   </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</si>
  <si>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</si>
  <si>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</si>
  <si>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</si>
  <si>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</si>
  <si>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</si>
  <si>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</si>
  <si>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</si>
  <si>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</si>
  <si>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</si>
  <si>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</si>
  <si>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</si>
  <si>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</si>
  <si>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</si>
  <si>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</si>
  <si>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</si>
  <si>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</si>
  <si>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平成2年度</t>
  </si>
  <si>
    <t>平成元年度</t>
  </si>
  <si>
    <t>昭和63年度</t>
  </si>
  <si>
    <t>昭和62年度</t>
  </si>
  <si>
    <t>非会員</t>
  </si>
  <si>
    <t>会員</t>
  </si>
  <si>
    <t>相談</t>
  </si>
  <si>
    <t>苦情</t>
  </si>
  <si>
    <t>　</t>
  </si>
  <si>
    <t>平成22年度</t>
  </si>
  <si>
    <t>23年3月末</t>
  </si>
  <si>
    <t>５.デリバティブ取引の状況</t>
  </si>
  <si>
    <t>あっせん</t>
  </si>
  <si>
    <t>平成21年度　　　　　</t>
  </si>
  <si>
    <t>(注2）平成２３年３月末より「うち、二層構造ファンドでの親ＳＰＣとの契約状況(件数・金額）」欄を新設。</t>
  </si>
  <si>
    <t>（注３）平成２３年３月末より、平成２２年３月末までの「英国」欄を「欧州」欄に含め、平成２２年３月末まで「その他海外」欄に含まれていた「アジア」欄を新設、また、「その他海外」欄を「その他」欄に含めた。</t>
  </si>
  <si>
    <t>23年3月末</t>
  </si>
  <si>
    <t>23年6月末</t>
  </si>
  <si>
    <t>23年6月末</t>
  </si>
  <si>
    <t>６.協会会員数の推移</t>
  </si>
  <si>
    <t>７.苦情・相談の状況</t>
  </si>
  <si>
    <t>1994/3</t>
  </si>
  <si>
    <t>1995/3</t>
  </si>
  <si>
    <t>1996/3</t>
  </si>
  <si>
    <t>1997/3</t>
  </si>
  <si>
    <t>1998/3</t>
  </si>
  <si>
    <t>1999/3</t>
  </si>
  <si>
    <t>2000/3</t>
  </si>
  <si>
    <t>2001/3</t>
  </si>
  <si>
    <t>2002/3</t>
  </si>
  <si>
    <t>2003/3</t>
  </si>
  <si>
    <t>2004/3</t>
  </si>
  <si>
    <t>2005/3</t>
  </si>
  <si>
    <t>2006/3</t>
  </si>
  <si>
    <t>2007/3</t>
  </si>
  <si>
    <t>2008/3</t>
  </si>
  <si>
    <t>2009/3</t>
  </si>
  <si>
    <t>2010/3</t>
  </si>
  <si>
    <t>2011/3</t>
  </si>
  <si>
    <t>2011/6</t>
  </si>
  <si>
    <t>1995/3</t>
  </si>
  <si>
    <t>1996/3</t>
  </si>
  <si>
    <t>1997/3</t>
  </si>
  <si>
    <t>1998/3</t>
  </si>
  <si>
    <t>1999/3</t>
  </si>
  <si>
    <t>2000/3</t>
  </si>
  <si>
    <t>2001/3</t>
  </si>
  <si>
    <t>2002/3</t>
  </si>
  <si>
    <t>2003/3</t>
  </si>
  <si>
    <t>2004/3</t>
  </si>
  <si>
    <t>2006/3</t>
  </si>
  <si>
    <t>2007/3</t>
  </si>
  <si>
    <t>2008/3</t>
  </si>
  <si>
    <t>2009/3</t>
  </si>
  <si>
    <t>2010/3</t>
  </si>
  <si>
    <t>2011/3</t>
  </si>
  <si>
    <t>2011/6</t>
  </si>
  <si>
    <t>2005/3</t>
  </si>
  <si>
    <t>平成23年度　　（4月～6月）</t>
  </si>
  <si>
    <r>
      <t>（２）投資助言契約　</t>
    </r>
    <r>
      <rPr>
        <sz val="11"/>
        <rFont val="ＭＳ Ｐゴシック"/>
        <family val="3"/>
      </rPr>
      <t>(顧客資産の額を前提としたもの）</t>
    </r>
  </si>
  <si>
    <t>３.投資一任業に係る契約資産の規模別分布状況</t>
  </si>
  <si>
    <t>アジア</t>
  </si>
  <si>
    <t>2004/3</t>
  </si>
  <si>
    <t>2005/3</t>
  </si>
  <si>
    <t>2006/3</t>
  </si>
  <si>
    <t>2007/3</t>
  </si>
  <si>
    <t>2008/3</t>
  </si>
  <si>
    <t>2009/3</t>
  </si>
  <si>
    <t>2010/3</t>
  </si>
  <si>
    <t>2011/3</t>
  </si>
  <si>
    <t>2011/6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</si>
</sst>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11"/>
      <name val="明朝"/>
      <family val="1"/>
    </font>
    <font>
      <sz val="6"/>
      <name val="ＭＳ Ｐ明朝"/>
      <family val="1"/>
    </font>
    <font>
      <sz val="6"/>
      <name val="ＭＳ Ｐゴシック"/>
      <family val="3"/>
    </font>
    <font>
      <sz val="14"/>
      <name val="ＭＳ Ｐゴシック"/>
      <family val="3"/>
    </font>
    <font>
      <sz val="12"/>
      <name val="ＭＳ Ｐゴシック"/>
      <family val="3"/>
    </font>
    <font>
      <i/>
      <u val="single"/>
      <sz val="18"/>
      <name val="ＭＳ Ｐゴシック"/>
      <family val="3"/>
    </font>
    <font>
      <sz val="16"/>
      <name val="ＭＳ Ｐゴシック"/>
      <family val="3"/>
    </font>
    <font>
      <i/>
      <u val="single"/>
      <sz val="19"/>
      <name val="ＭＳ Ｐゴシック"/>
      <family val="3"/>
    </font>
    <font>
      <sz val="20"/>
      <name val="ＭＳ Ｐゴシック"/>
      <family val="3"/>
    </font>
    <font>
      <i/>
      <u val="single"/>
      <sz val="20"/>
      <name val="ＭＳ Ｐゴシック"/>
      <family val="3"/>
    </font>
    <font>
      <sz val="18"/>
      <name val="ＭＳ Ｐゴシック"/>
      <family val="3"/>
    </font>
    <font>
      <sz val="10"/>
      <name val="ＭＳ Ｐゴシック"/>
      <family val="3"/>
    </font>
    <font>
      <sz val="9"/>
      <name val="ＭＳ Ｐゴシック"/>
      <family val="3"/>
    </font>
    <font>
      <i/>
      <u val="single"/>
      <sz val="25"/>
      <name val="ＭＳ Ｐゴシック"/>
      <family val="3"/>
    </font>
    <font>
      <i/>
      <u val="single"/>
      <sz val="14"/>
      <name val="ＭＳ Ｐゴシック"/>
      <family val="3"/>
    </font>
    <font>
      <i/>
      <u val="single"/>
      <sz val="20"/>
      <name val="ＭＳ ゴシック"/>
      <family val="3"/>
    </font>
    <font>
      <i/>
      <u val="single"/>
      <sz val="11"/>
      <name val="ＭＳ ゴシック"/>
      <family val="3"/>
    </font>
    <font>
      <sz val="12"/>
      <name val="ＭＳ ゴシック"/>
      <family val="3"/>
    </font>
    <font>
      <sz val="11"/>
      <name val="ＭＳ ゴシック"/>
      <family val="3"/>
    </font>
    <font>
      <i/>
      <u val="single"/>
      <sz val="18"/>
      <name val="ＭＳ ゴシック"/>
      <family val="3"/>
    </font>
    <font>
      <sz val="1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border>
    <border>
      <left style="thin"/>
      <right style="thin"/>
      <top style="thin"/>
      <bottom style="medium"/>
    </border>
    <border>
      <left style="thin"/>
      <right style="thin"/>
      <top style="medium"/>
      <bottom/>
    </border>
    <border>
      <left style="thin"/>
      <right style="thin"/>
      <top style="double"/>
      <bottom/>
    </border>
    <border>
      <left style="thin"/>
      <right style="medium"/>
      <top style="double"/>
      <bottom/>
    </border>
    <border>
      <left/>
      <right style="medium"/>
      <top style="thin"/>
      <bottom/>
    </border>
    <border>
      <left style="thin"/>
      <right style="medium"/>
      <top style="thin"/>
      <bottom/>
    </border>
    <border>
      <left/>
      <right style="medium"/>
      <top style="thin"/>
      <bottom style="double"/>
    </border>
    <border>
      <left style="thin"/>
      <right style="thin"/>
      <top/>
      <bottom style="thin"/>
    </border>
    <border>
      <left style="thin"/>
      <right style="thin"/>
      <top style="thin"/>
      <bottom style="thin"/>
    </border>
    <border>
      <left/>
      <right style="medium"/>
      <top style="thin"/>
      <bottom style="thin"/>
    </border>
    <border>
      <left/>
      <right style="medium"/>
      <top style="thin"/>
      <bottom style="medium"/>
    </border>
    <border>
      <left style="thin"/>
      <right style="thin"/>
      <top style="double"/>
      <bottom style="thin"/>
    </border>
    <border>
      <left style="thin"/>
      <right style="medium"/>
      <top style="thin"/>
      <bottom style="medium"/>
    </border>
    <border>
      <left/>
      <right/>
      <top style="thin"/>
      <bottom/>
    </border>
    <border>
      <left/>
      <right/>
      <top style="thin"/>
      <bottom style="medium"/>
    </border>
    <border>
      <left style="thin"/>
      <right/>
      <top style="thin"/>
      <bottom style="medium"/>
    </border>
    <border>
      <left style="thin"/>
      <right/>
      <top style="thin"/>
      <bottom/>
    </border>
    <border>
      <left style="thin"/>
      <right style="thin"/>
      <top/>
      <bottom style="medium"/>
    </border>
    <border>
      <left style="medium"/>
      <right/>
      <top/>
      <bottom style="thin"/>
    </border>
    <border>
      <left style="medium"/>
      <right/>
      <top style="thin"/>
      <bottom/>
    </border>
    <border>
      <left style="medium"/>
      <right/>
      <top style="thin"/>
      <bottom style="medium"/>
    </border>
    <border>
      <left style="medium"/>
      <right/>
      <top style="double"/>
      <bottom/>
    </border>
    <border>
      <left style="medium"/>
      <right/>
      <top style="double"/>
      <bottom style="thin"/>
    </border>
    <border>
      <left style="medium"/>
      <right/>
      <top/>
      <bottom/>
    </border>
    <border>
      <left style="medium"/>
      <right/>
      <top style="thin"/>
      <bottom style="thin"/>
    </border>
    <border>
      <left style="medium"/>
      <right/>
      <top/>
      <bottom style="medium"/>
    </border>
    <border>
      <left/>
      <right style="thin"/>
      <top style="thin"/>
      <bottom style="medium"/>
    </border>
    <border>
      <left/>
      <right style="thin"/>
      <top style="thin"/>
      <bottom style="double"/>
    </border>
    <border>
      <left/>
      <right style="thin"/>
      <top style="thin"/>
      <bottom/>
    </border>
    <border>
      <left/>
      <right style="thin"/>
      <top style="medium"/>
      <bottom/>
    </border>
    <border>
      <left/>
      <right style="thin"/>
      <top style="double"/>
      <bottom/>
    </border>
    <border>
      <left style="thin"/>
      <right style="medium"/>
      <top style="medium"/>
      <bottom/>
    </border>
    <border>
      <left/>
      <right style="thin"/>
      <top/>
      <bottom/>
    </border>
    <border>
      <left/>
      <right style="thin"/>
      <top/>
      <bottom style="double"/>
    </border>
    <border>
      <left style="thin"/>
      <right/>
      <top style="thin"/>
      <bottom style="double"/>
    </border>
    <border>
      <left style="double"/>
      <right style="thin"/>
      <top style="thin"/>
      <bottom style="double"/>
    </border>
    <border>
      <left style="thin"/>
      <right style="medium"/>
      <top style="thin"/>
      <bottom style="double"/>
    </border>
    <border>
      <left style="medium"/>
      <right style="thin"/>
      <top style="thin"/>
      <bottom style="double"/>
    </border>
    <border>
      <left style="medium"/>
      <right style="thin"/>
      <top style="thin"/>
      <bottom style="thin"/>
    </border>
    <border>
      <left/>
      <right style="thin"/>
      <top style="thin"/>
      <bottom style="thin"/>
    </border>
    <border diagonalUp="1">
      <left style="thin"/>
      <right/>
      <top style="double"/>
      <bottom/>
      <diagonal style="thin"/>
    </border>
    <border diagonalUp="1">
      <left/>
      <right style="thin"/>
      <top style="double"/>
      <bottom/>
      <diagonal style="thin"/>
    </border>
    <border>
      <left/>
      <right/>
      <top style="thin"/>
      <bottom style="thin"/>
    </border>
    <border diagonalUp="1">
      <left style="double"/>
      <right/>
      <top style="double"/>
      <bottom/>
      <diagonal style="thin"/>
    </border>
    <border diagonalUp="1">
      <left/>
      <right style="medium"/>
      <top style="double"/>
      <bottom/>
      <diagonal style="thin"/>
    </border>
    <border>
      <left/>
      <right style="thin"/>
      <top style="double"/>
      <bottom style="thin"/>
    </border>
    <border>
      <left style="medium"/>
      <right style="thin"/>
      <top style="thin"/>
      <bottom/>
    </border>
    <border>
      <left style="double"/>
      <right style="thin"/>
      <top style="thin"/>
      <bottom/>
    </border>
    <border>
      <left style="double"/>
      <right style="thin"/>
      <top style="thin"/>
      <bottom style="medium"/>
    </border>
    <border>
      <left style="medium"/>
      <right style="thin"/>
      <top style="thin"/>
      <bottom style="medium"/>
    </border>
    <border>
      <left style="thin"/>
      <right style="thin"/>
      <top/>
      <bottom/>
    </border>
    <border>
      <left style="double"/>
      <right style="thin"/>
      <top style="thin"/>
      <bottom style="thin"/>
    </border>
    <border>
      <left style="thin"/>
      <right style="medium"/>
      <top style="thin"/>
      <bottom style="thin"/>
    </border>
    <border>
      <left/>
      <right/>
      <top style="thin"/>
      <bottom style="double"/>
    </border>
    <border>
      <left style="medium"/>
      <right/>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medium"/>
      <bottom style="double"/>
    </border>
    <border>
      <left/>
      <right style="medium"/>
      <top style="medium"/>
      <bottom style="double"/>
    </border>
    <border>
      <left/>
      <right style="medium"/>
      <top/>
      <bottom/>
    </border>
    <border>
      <left style="medium"/>
      <right style="thin"/>
      <top/>
      <bottom/>
    </border>
    <border>
      <left style="thin"/>
      <right style="medium"/>
      <top/>
      <bottom/>
    </border>
    <border diagonalUp="1">
      <left style="medium"/>
      <right style="medium"/>
      <top style="double"/>
      <bottom/>
      <diagonal style="thin"/>
    </border>
    <border>
      <left style="medium"/>
      <right style="medium"/>
      <top/>
      <bottom/>
    </border>
    <border>
      <left style="medium"/>
      <right style="medium"/>
      <top style="thin"/>
      <bottom style="thin"/>
    </border>
    <border>
      <left style="medium"/>
      <right style="medium"/>
      <top style="thin"/>
      <bottom style="medium"/>
    </border>
    <border>
      <left style="medium"/>
      <right/>
      <top style="medium"/>
      <bottom/>
    </border>
    <border>
      <left style="medium"/>
      <right/>
      <top/>
      <bottom style="double"/>
    </border>
    <border>
      <left/>
      <right style="thin"/>
      <top/>
      <bottom style="thin"/>
    </border>
    <border>
      <left style="thin"/>
      <right style="medium"/>
      <top style="double"/>
      <bottom style="thin"/>
    </border>
    <border>
      <left/>
      <right/>
      <top style="medium"/>
      <bottom/>
    </border>
    <border>
      <left style="thin"/>
      <right/>
      <top style="thin"/>
      <bottom style="thin"/>
    </border>
    <border diagonalUp="1">
      <left style="thin"/>
      <right/>
      <top style="thin"/>
      <bottom style="thin"/>
      <diagonal style="thin"/>
    </border>
    <border diagonalUp="1">
      <left style="thin"/>
      <right style="thin"/>
      <top style="double"/>
      <bottom/>
      <diagonal style="thin"/>
    </border>
    <border diagonalUp="1">
      <left/>
      <right/>
      <top style="double"/>
      <bottom/>
      <diagonal style="thin"/>
    </border>
    <border>
      <left style="thin"/>
      <right/>
      <top style="medium"/>
      <bottom style="thin"/>
    </border>
    <border>
      <left/>
      <right/>
      <top style="medium"/>
      <bottom style="thin"/>
    </border>
    <border>
      <left/>
      <right style="thin"/>
      <top style="medium"/>
      <bottom style="thin"/>
    </border>
    <border>
      <left/>
      <right style="medium"/>
      <top style="medium"/>
      <bottom/>
    </border>
    <border>
      <left/>
      <right style="medium"/>
      <top/>
      <bottom style="thin"/>
    </border>
    <border>
      <left style="double"/>
      <right/>
      <top style="medium"/>
      <bottom/>
    </border>
    <border>
      <left style="double"/>
      <right/>
      <top/>
      <bottom style="thin"/>
    </border>
    <border>
      <left style="thin"/>
      <right/>
      <top style="medium"/>
      <bottom/>
    </border>
    <border>
      <left style="thin"/>
      <right/>
      <top/>
      <bottom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 diagonalUp="1">
      <left style="double"/>
      <right/>
      <top/>
      <bottom/>
      <diagonal style="thin"/>
    </border>
    <border diagonalUp="1">
      <left/>
      <right style="medium"/>
      <top/>
      <bottom/>
      <diagonal style="thin"/>
    </border>
    <border diagonalUp="1">
      <left style="double"/>
      <right/>
      <top/>
      <bottom style="thin"/>
      <diagonal style="thin"/>
    </border>
    <border diagonalUp="1">
      <left/>
      <right style="medium"/>
      <top/>
      <bottom style="thin"/>
      <diagonal style="thin"/>
    </border>
    <border>
      <left/>
      <right style="double"/>
      <top style="medium"/>
      <bottom/>
    </border>
    <border>
      <left/>
      <right style="double"/>
      <top/>
      <bottom style="thin"/>
    </border>
    <border diagonalUp="1">
      <left style="thin"/>
      <right style="thin"/>
      <top/>
      <bottom/>
      <diagonal style="thin"/>
    </border>
    <border diagonalUp="1">
      <left style="thin"/>
      <right style="thin"/>
      <top/>
      <bottom style="thin"/>
      <diagonal style="thin"/>
    </border>
    <border>
      <left style="thin"/>
      <right/>
      <top/>
      <bottom/>
    </border>
    <border diagonalUp="1">
      <left style="thin"/>
      <right style="thin"/>
      <top style="thin"/>
      <bottom/>
      <diagonal style="thin"/>
    </border>
    <border>
      <left/>
      <right/>
      <top/>
      <bottom style="thin"/>
    </border>
    <border diagonalUp="1">
      <left style="thin"/>
      <right style="medium"/>
      <top style="thin"/>
      <bottom/>
      <diagonal style="thin"/>
    </border>
    <border diagonalUp="1">
      <left style="thin"/>
      <right style="medium"/>
      <top/>
      <bottom/>
      <diagonal style="thin"/>
    </border>
    <border diagonalUp="1">
      <left style="thin"/>
      <right style="medium"/>
      <top/>
      <bottom style="thin"/>
      <diagonal style="thin"/>
    </border>
    <border diagonalUp="1">
      <left style="medium"/>
      <right style="medium"/>
      <top/>
      <bottom/>
      <diagonal style="thin"/>
    </border>
    <border diagonalUp="1">
      <left style="medium"/>
      <right style="medium"/>
      <top/>
      <bottom style="thin"/>
      <diagonal style="thin"/>
    </border>
    <border diagonalUp="1">
      <left/>
      <right/>
      <top/>
      <bottom/>
      <diagonal style="thin"/>
    </border>
    <border diagonalUp="1">
      <left/>
      <right/>
      <top/>
      <bottom style="thin"/>
      <diagonal style="thin"/>
    </border>
    <border>
      <left/>
      <right style="medium"/>
      <top style="medium"/>
      <bottom style="thin"/>
    </border>
    <border>
      <left style="thin"/>
      <right style="medium"/>
      <top/>
      <bottom style="double"/>
    </border>
    <border>
      <left style="thin"/>
      <right style="thin"/>
      <top style="medium"/>
      <bottom style="thin"/>
    </border>
    <border>
      <left style="thin"/>
      <right/>
      <top/>
      <bottom style="double"/>
    </border>
    <border diagonalUp="1">
      <left style="thin"/>
      <right/>
      <top style="thin"/>
      <bottom/>
      <diagonal style="thin"/>
    </border>
    <border diagonalUp="1">
      <left/>
      <right/>
      <top style="thin"/>
      <bottom/>
      <diagonal style="thin"/>
    </border>
    <border diagonalUp="1">
      <left/>
      <right style="thin"/>
      <top style="thin"/>
      <botto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55" fillId="32" borderId="0" applyNumberFormat="0" applyBorder="0" applyAlignment="0" applyProtection="0"/>
  </cellStyleXfs>
  <cellXfs count="459">
    <xf numFmtId="0" fontId="0" fillId="0" borderId="0" xfId="0" applyAlignment="1">
      <alignment vertical="center"/>
    </xf>
    <xf numFmtId="0" fontId="8" fillId="0" borderId="0" xfId="60" applyFont="1">
      <alignment/>
      <protection/>
    </xf>
    <xf numFmtId="38" fontId="6" fillId="0" borderId="10" xfId="48" applyFont="1" applyBorder="1" applyAlignment="1">
      <alignment horizontal="center" vertical="center"/>
    </xf>
    <xf numFmtId="38" fontId="0" fillId="0" borderId="0" xfId="48" applyFont="1" applyAlignment="1">
      <alignment/>
    </xf>
    <xf numFmtId="0" fontId="0" fillId="0" borderId="0" xfId="60" applyFont="1">
      <alignment/>
      <protection/>
    </xf>
    <xf numFmtId="0" fontId="0" fillId="0" borderId="0" xfId="60" applyFont="1" applyAlignment="1">
      <alignment horizontal="center"/>
      <protection/>
    </xf>
    <xf numFmtId="38" fontId="5" fillId="0" borderId="11" xfId="48" applyFont="1" applyBorder="1" applyAlignment="1">
      <alignment horizontal="right" vertical="center"/>
    </xf>
    <xf numFmtId="0" fontId="5" fillId="0" borderId="0" xfId="60" applyFont="1" applyAlignment="1">
      <alignment horizontal="left"/>
      <protection/>
    </xf>
    <xf numFmtId="38" fontId="0" fillId="0" borderId="0" xfId="48" applyFont="1" applyAlignment="1">
      <alignment horizontal="right"/>
    </xf>
    <xf numFmtId="38" fontId="5" fillId="0" borderId="12" xfId="48" applyFont="1" applyBorder="1" applyAlignment="1">
      <alignment horizontal="right" vertical="center"/>
    </xf>
    <xf numFmtId="38" fontId="5" fillId="0" borderId="13" xfId="48" applyFont="1" applyBorder="1" applyAlignment="1">
      <alignment horizontal="center" vertical="center"/>
    </xf>
    <xf numFmtId="38" fontId="5" fillId="0" borderId="0" xfId="48" applyFont="1" applyBorder="1" applyAlignment="1">
      <alignment horizontal="center" vertical="center"/>
    </xf>
    <xf numFmtId="38" fontId="5" fillId="0" borderId="0" xfId="48" applyFont="1" applyBorder="1" applyAlignment="1">
      <alignment horizontal="right" vertical="center"/>
    </xf>
    <xf numFmtId="38" fontId="5" fillId="0" borderId="14" xfId="48" applyFont="1" applyBorder="1" applyAlignment="1">
      <alignment horizontal="right" vertical="center"/>
    </xf>
    <xf numFmtId="38" fontId="5" fillId="0" borderId="15" xfId="48" applyFont="1" applyBorder="1" applyAlignment="1">
      <alignment horizontal="right" vertical="center"/>
    </xf>
    <xf numFmtId="38" fontId="5" fillId="0" borderId="11" xfId="48" applyFont="1" applyFill="1" applyBorder="1" applyAlignment="1">
      <alignment horizontal="right" vertical="center"/>
    </xf>
    <xf numFmtId="38" fontId="5" fillId="0" borderId="16" xfId="48" applyFont="1" applyFill="1" applyBorder="1" applyAlignment="1">
      <alignment horizontal="right" vertical="center"/>
    </xf>
    <xf numFmtId="38" fontId="5" fillId="0" borderId="17" xfId="48" applyFont="1" applyBorder="1" applyAlignment="1">
      <alignment horizontal="right" vertical="center"/>
    </xf>
    <xf numFmtId="38" fontId="0" fillId="0" borderId="0" xfId="48" applyFont="1" applyFill="1" applyAlignment="1">
      <alignment/>
    </xf>
    <xf numFmtId="0" fontId="0" fillId="0" borderId="0" xfId="60" applyFont="1" applyFill="1">
      <alignment/>
      <protection/>
    </xf>
    <xf numFmtId="0" fontId="8" fillId="0" borderId="0" xfId="60" applyFont="1" applyFill="1">
      <alignment/>
      <protection/>
    </xf>
    <xf numFmtId="0" fontId="0" fillId="0" borderId="0" xfId="60" applyFont="1" applyFill="1" applyAlignment="1">
      <alignment horizontal="center"/>
      <protection/>
    </xf>
    <xf numFmtId="38" fontId="0" fillId="0" borderId="0" xfId="48" applyFont="1" applyFill="1" applyAlignment="1">
      <alignment horizontal="right"/>
    </xf>
    <xf numFmtId="38" fontId="6" fillId="0" borderId="0" xfId="48" applyFont="1" applyFill="1" applyAlignment="1">
      <alignment horizontal="right"/>
    </xf>
    <xf numFmtId="38" fontId="6" fillId="0" borderId="10" xfId="48" applyFont="1" applyFill="1" applyBorder="1" applyAlignment="1">
      <alignment horizontal="center" vertical="center"/>
    </xf>
    <xf numFmtId="38" fontId="6" fillId="0" borderId="18" xfId="48" applyFont="1" applyFill="1" applyBorder="1" applyAlignment="1">
      <alignment horizontal="center" vertical="center"/>
    </xf>
    <xf numFmtId="38" fontId="5" fillId="0" borderId="19" xfId="48" applyFont="1" applyFill="1" applyBorder="1" applyAlignment="1">
      <alignment horizontal="right" vertical="center"/>
    </xf>
    <xf numFmtId="38" fontId="5" fillId="0" borderId="20" xfId="48" applyFont="1" applyFill="1" applyBorder="1" applyAlignment="1">
      <alignment horizontal="right" vertical="center"/>
    </xf>
    <xf numFmtId="38" fontId="5" fillId="0" borderId="21" xfId="48" applyFont="1" applyFill="1" applyBorder="1" applyAlignment="1">
      <alignment horizontal="right" vertical="center"/>
    </xf>
    <xf numFmtId="38" fontId="5" fillId="0" borderId="12" xfId="48" applyFont="1" applyFill="1" applyBorder="1" applyAlignment="1">
      <alignment horizontal="right" vertical="center"/>
    </xf>
    <xf numFmtId="38" fontId="5" fillId="0" borderId="22" xfId="48" applyFont="1" applyFill="1" applyBorder="1" applyAlignment="1">
      <alignment horizontal="right" vertical="center"/>
    </xf>
    <xf numFmtId="0" fontId="5" fillId="0" borderId="0" xfId="60" applyFont="1" applyFill="1" applyAlignment="1">
      <alignment horizontal="left"/>
      <protection/>
    </xf>
    <xf numFmtId="38" fontId="6" fillId="0" borderId="11" xfId="48" applyFont="1" applyFill="1" applyBorder="1" applyAlignment="1">
      <alignment horizontal="center" vertical="center"/>
    </xf>
    <xf numFmtId="38" fontId="6" fillId="0" borderId="16" xfId="48" applyFont="1" applyFill="1" applyBorder="1" applyAlignment="1">
      <alignment horizontal="center" vertical="center"/>
    </xf>
    <xf numFmtId="10" fontId="5" fillId="0" borderId="23" xfId="42" applyNumberFormat="1" applyFont="1" applyFill="1" applyBorder="1" applyAlignment="1">
      <alignment horizontal="right" vertical="center"/>
    </xf>
    <xf numFmtId="10" fontId="5" fillId="0" borderId="11" xfId="42" applyNumberFormat="1" applyFont="1" applyFill="1" applyBorder="1" applyAlignment="1">
      <alignment horizontal="right" vertical="center"/>
    </xf>
    <xf numFmtId="10" fontId="5" fillId="0" borderId="17" xfId="42" applyNumberFormat="1" applyFont="1" applyFill="1" applyBorder="1" applyAlignment="1">
      <alignment horizontal="right" vertical="center"/>
    </xf>
    <xf numFmtId="10" fontId="5" fillId="0" borderId="14" xfId="42" applyNumberFormat="1" applyFont="1" applyFill="1" applyBorder="1" applyAlignment="1">
      <alignment horizontal="right" vertical="center"/>
    </xf>
    <xf numFmtId="10" fontId="5" fillId="0" borderId="15" xfId="42" applyNumberFormat="1" applyFont="1" applyFill="1" applyBorder="1" applyAlignment="1">
      <alignment horizontal="right" vertical="center"/>
    </xf>
    <xf numFmtId="10" fontId="5" fillId="0" borderId="12" xfId="42" applyNumberFormat="1" applyFont="1" applyFill="1" applyBorder="1" applyAlignment="1">
      <alignment horizontal="right" vertical="center"/>
    </xf>
    <xf numFmtId="10" fontId="5" fillId="0" borderId="24" xfId="42" applyNumberFormat="1" applyFont="1" applyFill="1" applyBorder="1" applyAlignment="1">
      <alignment horizontal="right" vertical="center"/>
    </xf>
    <xf numFmtId="10" fontId="5" fillId="0" borderId="20" xfId="42" applyNumberFormat="1" applyFont="1" applyFill="1" applyBorder="1" applyAlignment="1">
      <alignment horizontal="right" vertical="center"/>
    </xf>
    <xf numFmtId="38" fontId="5" fillId="0" borderId="25" xfId="48" applyFont="1" applyFill="1" applyBorder="1" applyAlignment="1">
      <alignment horizontal="right" vertical="center"/>
    </xf>
    <xf numFmtId="38" fontId="5" fillId="0" borderId="26" xfId="48" applyFont="1" applyFill="1" applyBorder="1" applyAlignment="1">
      <alignment horizontal="right" vertical="center"/>
    </xf>
    <xf numFmtId="38" fontId="5" fillId="0" borderId="17" xfId="48" applyFont="1" applyFill="1" applyBorder="1" applyAlignment="1">
      <alignment horizontal="right" vertical="center"/>
    </xf>
    <xf numFmtId="38" fontId="5" fillId="0" borderId="24" xfId="48" applyFont="1" applyFill="1" applyBorder="1" applyAlignment="1">
      <alignment horizontal="right" vertical="center"/>
    </xf>
    <xf numFmtId="0" fontId="0" fillId="0" borderId="0" xfId="0" applyFont="1" applyAlignment="1">
      <alignment vertical="center"/>
    </xf>
    <xf numFmtId="38" fontId="5" fillId="0" borderId="24" xfId="48" applyFont="1" applyBorder="1" applyAlignment="1">
      <alignment horizontal="center" vertical="center"/>
    </xf>
    <xf numFmtId="38" fontId="5" fillId="0" borderId="27" xfId="48" applyFont="1" applyBorder="1" applyAlignment="1">
      <alignment horizontal="center" vertical="center"/>
    </xf>
    <xf numFmtId="38" fontId="5" fillId="0" borderId="17" xfId="48" applyFont="1" applyBorder="1" applyAlignment="1">
      <alignment horizontal="center" vertical="center"/>
    </xf>
    <xf numFmtId="38" fontId="5" fillId="0" borderId="28" xfId="48" applyFont="1" applyBorder="1" applyAlignment="1">
      <alignment horizontal="center" vertical="center"/>
    </xf>
    <xf numFmtId="38" fontId="5" fillId="0" borderId="24" xfId="48" applyFont="1" applyBorder="1" applyAlignment="1">
      <alignment horizontal="right" vertical="center"/>
    </xf>
    <xf numFmtId="10" fontId="0" fillId="0" borderId="12" xfId="42" applyNumberFormat="1" applyFont="1" applyFill="1" applyBorder="1" applyAlignment="1">
      <alignment vertical="center"/>
    </xf>
    <xf numFmtId="10" fontId="0" fillId="0" borderId="24" xfId="42" applyNumberFormat="1" applyFont="1" applyFill="1" applyBorder="1" applyAlignment="1">
      <alignment vertical="center"/>
    </xf>
    <xf numFmtId="10" fontId="5" fillId="0" borderId="29" xfId="42" applyNumberFormat="1" applyFont="1" applyFill="1" applyBorder="1" applyAlignment="1">
      <alignment horizontal="right" vertical="center"/>
    </xf>
    <xf numFmtId="38" fontId="5" fillId="0" borderId="30" xfId="48" applyFont="1" applyFill="1" applyBorder="1" applyAlignment="1">
      <alignment horizontal="center" vertical="center"/>
    </xf>
    <xf numFmtId="38" fontId="5" fillId="0" borderId="31" xfId="48" applyFont="1" applyFill="1" applyBorder="1" applyAlignment="1">
      <alignment horizontal="center" vertical="center"/>
    </xf>
    <xf numFmtId="38" fontId="5" fillId="0" borderId="32" xfId="48" applyFont="1" applyFill="1" applyBorder="1" applyAlignment="1">
      <alignment horizontal="center" vertical="center"/>
    </xf>
    <xf numFmtId="38" fontId="5" fillId="0" borderId="33" xfId="48" applyFont="1" applyFill="1" applyBorder="1" applyAlignment="1">
      <alignment horizontal="center" vertical="center"/>
    </xf>
    <xf numFmtId="38" fontId="5" fillId="0" borderId="34" xfId="48" applyFont="1" applyFill="1" applyBorder="1" applyAlignment="1">
      <alignment horizontal="center" vertical="center"/>
    </xf>
    <xf numFmtId="38" fontId="5" fillId="0" borderId="35" xfId="48" applyFont="1" applyFill="1" applyBorder="1" applyAlignment="1">
      <alignment horizontal="center" vertical="center"/>
    </xf>
    <xf numFmtId="38" fontId="5" fillId="0" borderId="36" xfId="48" applyFont="1" applyFill="1" applyBorder="1" applyAlignment="1">
      <alignment horizontal="center" vertical="center"/>
    </xf>
    <xf numFmtId="38" fontId="5" fillId="0" borderId="37" xfId="48" applyFont="1" applyFill="1" applyBorder="1" applyAlignment="1">
      <alignment horizontal="center" vertical="center"/>
    </xf>
    <xf numFmtId="10" fontId="0" fillId="0" borderId="38" xfId="42" applyNumberFormat="1" applyFont="1" applyFill="1" applyBorder="1" applyAlignment="1">
      <alignment vertical="center"/>
    </xf>
    <xf numFmtId="38" fontId="6" fillId="0" borderId="39" xfId="48" applyFont="1" applyBorder="1" applyAlignment="1">
      <alignment horizontal="center" vertical="center"/>
    </xf>
    <xf numFmtId="38" fontId="5" fillId="0" borderId="40" xfId="48" applyFont="1" applyBorder="1" applyAlignment="1">
      <alignment horizontal="right" vertical="center"/>
    </xf>
    <xf numFmtId="38" fontId="5" fillId="0" borderId="38" xfId="48" applyFont="1" applyBorder="1" applyAlignment="1">
      <alignment horizontal="right" vertical="center"/>
    </xf>
    <xf numFmtId="38" fontId="5" fillId="0" borderId="41" xfId="48" applyFont="1" applyBorder="1" applyAlignment="1">
      <alignment horizontal="center" vertical="center"/>
    </xf>
    <xf numFmtId="38" fontId="5" fillId="0" borderId="42" xfId="48" applyFont="1" applyBorder="1" applyAlignment="1">
      <alignment horizontal="right" vertical="center"/>
    </xf>
    <xf numFmtId="38" fontId="5" fillId="0" borderId="31" xfId="48" applyFont="1" applyBorder="1" applyAlignment="1">
      <alignment horizontal="center" vertical="center"/>
    </xf>
    <xf numFmtId="38" fontId="5" fillId="0" borderId="32" xfId="48" applyFont="1" applyBorder="1" applyAlignment="1">
      <alignment horizontal="center" vertical="center"/>
    </xf>
    <xf numFmtId="38" fontId="5" fillId="0" borderId="33" xfId="48" applyFont="1" applyBorder="1" applyAlignment="1">
      <alignment horizontal="center" vertical="center"/>
    </xf>
    <xf numFmtId="0" fontId="5" fillId="0" borderId="0" xfId="60" applyFont="1" applyBorder="1" applyAlignment="1">
      <alignment horizontal="left"/>
      <protection/>
    </xf>
    <xf numFmtId="38" fontId="5" fillId="0" borderId="41" xfId="48" applyFont="1" applyFill="1" applyBorder="1" applyAlignment="1">
      <alignment horizontal="center" vertical="center"/>
    </xf>
    <xf numFmtId="38" fontId="5" fillId="0" borderId="43" xfId="48" applyFont="1" applyBorder="1" applyAlignment="1">
      <alignment horizontal="center" vertical="center"/>
    </xf>
    <xf numFmtId="38" fontId="6" fillId="0" borderId="0" xfId="48" applyFont="1" applyFill="1" applyAlignment="1">
      <alignment vertical="center"/>
    </xf>
    <xf numFmtId="38" fontId="5" fillId="0" borderId="44" xfId="48" applyFont="1" applyFill="1" applyBorder="1" applyAlignment="1">
      <alignment horizontal="center" vertical="center"/>
    </xf>
    <xf numFmtId="38" fontId="5" fillId="0" borderId="45" xfId="48" applyFont="1" applyFill="1" applyBorder="1" applyAlignment="1">
      <alignment horizontal="center" vertical="center"/>
    </xf>
    <xf numFmtId="38" fontId="6" fillId="0" borderId="46" xfId="48" applyFont="1" applyFill="1" applyBorder="1" applyAlignment="1">
      <alignment horizontal="center" vertical="center"/>
    </xf>
    <xf numFmtId="38" fontId="6" fillId="0" borderId="47" xfId="48" applyFont="1" applyFill="1" applyBorder="1" applyAlignment="1">
      <alignment horizontal="center" vertical="center"/>
    </xf>
    <xf numFmtId="38" fontId="6" fillId="0" borderId="48" xfId="48" applyFont="1" applyFill="1" applyBorder="1" applyAlignment="1">
      <alignment horizontal="center" vertical="center"/>
    </xf>
    <xf numFmtId="38" fontId="6" fillId="0" borderId="49" xfId="48" applyFont="1" applyFill="1" applyBorder="1" applyAlignment="1">
      <alignment horizontal="center" vertical="center"/>
    </xf>
    <xf numFmtId="38" fontId="5" fillId="0" borderId="50" xfId="48" applyFont="1" applyFill="1" applyBorder="1" applyAlignment="1">
      <alignment horizontal="center" vertical="center"/>
    </xf>
    <xf numFmtId="38" fontId="5" fillId="0" borderId="51" xfId="48" applyFont="1" applyFill="1" applyBorder="1" applyAlignment="1">
      <alignment horizontal="center" vertical="center"/>
    </xf>
    <xf numFmtId="38" fontId="5" fillId="0" borderId="52" xfId="48" applyFont="1" applyFill="1" applyBorder="1" applyAlignment="1">
      <alignment vertical="center"/>
    </xf>
    <xf numFmtId="38" fontId="5" fillId="0" borderId="53" xfId="48" applyFont="1" applyFill="1" applyBorder="1" applyAlignment="1">
      <alignment vertical="center"/>
    </xf>
    <xf numFmtId="38" fontId="5" fillId="0" borderId="54" xfId="48" applyFont="1" applyFill="1" applyBorder="1" applyAlignment="1">
      <alignment horizontal="right" vertical="center"/>
    </xf>
    <xf numFmtId="38" fontId="5" fillId="0" borderId="55" xfId="48" applyFont="1" applyFill="1" applyBorder="1" applyAlignment="1">
      <alignment vertical="center"/>
    </xf>
    <xf numFmtId="38" fontId="5" fillId="0" borderId="56" xfId="48" applyFont="1" applyFill="1" applyBorder="1" applyAlignment="1">
      <alignment vertical="center"/>
    </xf>
    <xf numFmtId="40" fontId="6" fillId="0" borderId="0" xfId="48" applyNumberFormat="1" applyFont="1" applyFill="1" applyAlignment="1">
      <alignment vertical="center"/>
    </xf>
    <xf numFmtId="38" fontId="5" fillId="0" borderId="50" xfId="48" applyFont="1" applyFill="1" applyBorder="1" applyAlignment="1">
      <alignment horizontal="right" vertical="center"/>
    </xf>
    <xf numFmtId="49" fontId="5" fillId="0" borderId="57" xfId="48" applyNumberFormat="1" applyFont="1" applyFill="1" applyBorder="1" applyAlignment="1">
      <alignment horizontal="center" vertical="center"/>
    </xf>
    <xf numFmtId="49" fontId="5" fillId="0" borderId="51" xfId="48" applyNumberFormat="1" applyFont="1" applyFill="1" applyBorder="1" applyAlignment="1">
      <alignment horizontal="center" vertical="center"/>
    </xf>
    <xf numFmtId="38" fontId="5" fillId="0" borderId="58" xfId="48" applyFont="1" applyFill="1" applyBorder="1" applyAlignment="1">
      <alignment horizontal="right" vertical="center"/>
    </xf>
    <xf numFmtId="10" fontId="6" fillId="0" borderId="0" xfId="48" applyNumberFormat="1" applyFont="1" applyFill="1" applyAlignment="1">
      <alignment vertical="center"/>
    </xf>
    <xf numFmtId="38" fontId="5" fillId="0" borderId="59" xfId="48" applyFont="1" applyFill="1" applyBorder="1" applyAlignment="1">
      <alignment horizontal="right" vertical="center"/>
    </xf>
    <xf numFmtId="49" fontId="5" fillId="0" borderId="38" xfId="48" applyNumberFormat="1" applyFont="1" applyFill="1" applyBorder="1" applyAlignment="1">
      <alignment horizontal="center" vertical="center"/>
    </xf>
    <xf numFmtId="38" fontId="5" fillId="0" borderId="32" xfId="48" applyFont="1" applyFill="1" applyBorder="1" applyAlignment="1">
      <alignment horizontal="center"/>
    </xf>
    <xf numFmtId="38" fontId="5" fillId="0" borderId="12" xfId="48" applyFont="1" applyFill="1" applyBorder="1" applyAlignment="1">
      <alignment vertical="center"/>
    </xf>
    <xf numFmtId="38" fontId="5" fillId="0" borderId="26" xfId="48" applyFont="1" applyFill="1" applyBorder="1" applyAlignment="1">
      <alignment vertical="center"/>
    </xf>
    <xf numFmtId="38" fontId="5" fillId="0" borderId="60" xfId="48" applyFont="1" applyFill="1" applyBorder="1" applyAlignment="1">
      <alignment vertical="center"/>
    </xf>
    <xf numFmtId="38" fontId="5" fillId="0" borderId="24" xfId="48" applyFont="1" applyFill="1" applyBorder="1" applyAlignment="1">
      <alignment vertical="center"/>
    </xf>
    <xf numFmtId="38" fontId="5" fillId="0" borderId="61" xfId="48" applyFont="1" applyFill="1" applyBorder="1" applyAlignment="1">
      <alignment vertical="center"/>
    </xf>
    <xf numFmtId="38" fontId="5" fillId="0" borderId="0" xfId="48" applyFont="1" applyFill="1" applyBorder="1" applyAlignment="1">
      <alignment horizontal="left"/>
    </xf>
    <xf numFmtId="38" fontId="5" fillId="0" borderId="0" xfId="48" applyFont="1" applyFill="1" applyBorder="1" applyAlignment="1">
      <alignment vertical="center"/>
    </xf>
    <xf numFmtId="0" fontId="5" fillId="0" borderId="0" xfId="60" applyFont="1" applyFill="1" applyBorder="1" applyAlignment="1">
      <alignment vertical="center"/>
      <protection/>
    </xf>
    <xf numFmtId="38" fontId="5" fillId="0" borderId="0" xfId="48" applyFont="1" applyFill="1" applyBorder="1" applyAlignment="1">
      <alignment horizontal="center"/>
    </xf>
    <xf numFmtId="10" fontId="5" fillId="0" borderId="52" xfId="42" applyNumberFormat="1" applyFont="1" applyFill="1" applyBorder="1" applyAlignment="1">
      <alignment vertical="center"/>
    </xf>
    <xf numFmtId="10" fontId="5" fillId="0" borderId="53" xfId="42" applyNumberFormat="1" applyFont="1" applyFill="1" applyBorder="1" applyAlignment="1">
      <alignment vertical="center"/>
    </xf>
    <xf numFmtId="10" fontId="5" fillId="0" borderId="54" xfId="42" applyNumberFormat="1" applyFont="1" applyFill="1" applyBorder="1" applyAlignment="1">
      <alignment horizontal="righ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0" fontId="5" fillId="0" borderId="50" xfId="42" applyNumberFormat="1" applyFont="1" applyFill="1" applyBorder="1" applyAlignment="1">
      <alignment horizontal="right" vertical="center"/>
    </xf>
    <xf numFmtId="10" fontId="5" fillId="0" borderId="21" xfId="42" applyNumberFormat="1" applyFont="1" applyFill="1" applyBorder="1" applyAlignment="1">
      <alignment horizontal="right" vertical="center"/>
    </xf>
    <xf numFmtId="10" fontId="5" fillId="0" borderId="25" xfId="42" applyNumberFormat="1" applyFont="1" applyFill="1" applyBorder="1" applyAlignment="1">
      <alignment horizontal="right" vertical="center"/>
    </xf>
    <xf numFmtId="10" fontId="5" fillId="0" borderId="58" xfId="42" applyNumberFormat="1" applyFont="1" applyFill="1" applyBorder="1" applyAlignment="1">
      <alignment horizontal="right" vertical="center"/>
    </xf>
    <xf numFmtId="10" fontId="5" fillId="0" borderId="16" xfId="42" applyNumberFormat="1" applyFont="1" applyFill="1" applyBorder="1" applyAlignment="1">
      <alignment horizontal="right" vertical="center"/>
    </xf>
    <xf numFmtId="10" fontId="5" fillId="0" borderId="62" xfId="42" applyNumberFormat="1" applyFont="1" applyFill="1" applyBorder="1" applyAlignment="1">
      <alignment horizontal="right" vertical="center"/>
    </xf>
    <xf numFmtId="10" fontId="5" fillId="0" borderId="63" xfId="42" applyNumberFormat="1" applyFont="1" applyFill="1" applyBorder="1" applyAlignment="1">
      <alignment horizontal="right" vertical="center"/>
    </xf>
    <xf numFmtId="10" fontId="5" fillId="0" borderId="64" xfId="42" applyNumberFormat="1" applyFont="1" applyFill="1" applyBorder="1" applyAlignment="1">
      <alignment horizontal="right" vertical="center"/>
    </xf>
    <xf numFmtId="10" fontId="5" fillId="0" borderId="59" xfId="42" applyNumberFormat="1" applyFont="1" applyFill="1" applyBorder="1" applyAlignment="1">
      <alignment horizontal="right" vertical="center"/>
    </xf>
    <xf numFmtId="10" fontId="5" fillId="0" borderId="28" xfId="42" applyNumberFormat="1" applyFont="1" applyFill="1" applyBorder="1" applyAlignment="1">
      <alignment horizontal="right" vertical="center"/>
    </xf>
    <xf numFmtId="10" fontId="5" fillId="0" borderId="27" xfId="42" applyNumberFormat="1" applyFont="1" applyFill="1" applyBorder="1" applyAlignment="1">
      <alignment horizontal="right" vertical="center"/>
    </xf>
    <xf numFmtId="10" fontId="5" fillId="0" borderId="60" xfId="42" applyNumberFormat="1" applyFont="1" applyFill="1" applyBorder="1" applyAlignment="1">
      <alignment horizontal="right" vertical="center"/>
    </xf>
    <xf numFmtId="10" fontId="5" fillId="0" borderId="61" xfId="42" applyNumberFormat="1" applyFont="1" applyFill="1" applyBorder="1" applyAlignment="1">
      <alignment horizontal="right" vertical="center"/>
    </xf>
    <xf numFmtId="38" fontId="5" fillId="0" borderId="31" xfId="48" applyFont="1" applyFill="1" applyBorder="1" applyAlignment="1">
      <alignment horizontal="center"/>
    </xf>
    <xf numFmtId="38" fontId="5" fillId="0" borderId="11" xfId="48" applyFont="1" applyFill="1" applyBorder="1" applyAlignment="1">
      <alignment vertical="center"/>
    </xf>
    <xf numFmtId="38" fontId="5" fillId="0" borderId="16" xfId="48" applyFont="1" applyFill="1" applyBorder="1" applyAlignment="1">
      <alignment vertical="center"/>
    </xf>
    <xf numFmtId="38" fontId="5" fillId="0" borderId="22" xfId="48" applyFont="1" applyFill="1" applyBorder="1" applyAlignment="1">
      <alignment vertical="center"/>
    </xf>
    <xf numFmtId="10" fontId="5" fillId="0" borderId="11" xfId="42" applyNumberFormat="1" applyFont="1" applyFill="1" applyBorder="1" applyAlignment="1">
      <alignment horizontal="center" vertical="center"/>
    </xf>
    <xf numFmtId="10" fontId="5" fillId="0" borderId="12" xfId="42" applyNumberFormat="1" applyFont="1" applyFill="1" applyBorder="1" applyAlignment="1">
      <alignment horizontal="center" vertical="center"/>
    </xf>
    <xf numFmtId="38" fontId="6" fillId="0" borderId="65" xfId="48" applyFont="1" applyFill="1" applyBorder="1" applyAlignment="1">
      <alignment horizontal="center" vertical="center"/>
    </xf>
    <xf numFmtId="38" fontId="5" fillId="0" borderId="64" xfId="48" applyFont="1" applyFill="1" applyBorder="1" applyAlignment="1">
      <alignment horizontal="right" vertical="center"/>
    </xf>
    <xf numFmtId="0" fontId="8" fillId="0" borderId="0" xfId="60" applyFont="1" applyFill="1" applyBorder="1">
      <alignment/>
      <protection/>
    </xf>
    <xf numFmtId="0" fontId="0" fillId="0" borderId="0" xfId="60" applyFont="1" applyFill="1" applyBorder="1" applyAlignment="1">
      <alignment horizontal="center"/>
      <protection/>
    </xf>
    <xf numFmtId="0" fontId="11" fillId="0" borderId="0" xfId="60" applyFont="1" applyFill="1">
      <alignment/>
      <protection/>
    </xf>
    <xf numFmtId="38" fontId="12" fillId="0" borderId="0" xfId="48" applyFont="1" applyFill="1" applyAlignment="1">
      <alignment horizontal="center" vertical="center"/>
    </xf>
    <xf numFmtId="38" fontId="13" fillId="0" borderId="0" xfId="48" applyFont="1" applyFill="1" applyAlignment="1">
      <alignment horizontal="center" vertical="center"/>
    </xf>
    <xf numFmtId="0" fontId="0" fillId="0" borderId="0" xfId="0" applyFont="1" applyFill="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71" xfId="48" applyFont="1" applyFill="1" applyBorder="1" applyAlignment="1">
      <alignment horizontal="center" vertical="center"/>
    </xf>
    <xf numFmtId="38" fontId="5" fillId="0" borderId="35" xfId="0" applyNumberFormat="1" applyFont="1" applyFill="1" applyBorder="1" applyAlignment="1">
      <alignment horizontal="center" vertical="center"/>
    </xf>
    <xf numFmtId="38" fontId="5" fillId="0" borderId="72" xfId="0" applyNumberFormat="1" applyFont="1" applyFill="1" applyBorder="1" applyAlignment="1">
      <alignment horizontal="center" vertical="center"/>
    </xf>
    <xf numFmtId="38" fontId="5" fillId="0" borderId="73" xfId="48" applyFont="1" applyFill="1" applyBorder="1" applyAlignment="1">
      <alignment vertical="center"/>
    </xf>
    <xf numFmtId="38" fontId="5" fillId="0" borderId="62" xfId="48" applyFont="1" applyFill="1" applyBorder="1" applyAlignment="1">
      <alignment vertical="center"/>
    </xf>
    <xf numFmtId="38" fontId="5" fillId="0" borderId="74" xfId="48" applyFont="1" applyFill="1" applyBorder="1" applyAlignment="1">
      <alignment vertical="center"/>
    </xf>
    <xf numFmtId="38" fontId="5" fillId="0" borderId="44" xfId="48" applyFont="1" applyFill="1" applyBorder="1" applyAlignment="1">
      <alignment vertical="center"/>
    </xf>
    <xf numFmtId="38" fontId="5" fillId="0" borderId="75" xfId="48" applyFont="1" applyFill="1" applyBorder="1" applyAlignment="1">
      <alignment vertical="center"/>
    </xf>
    <xf numFmtId="38" fontId="5" fillId="0" borderId="72" xfId="48" applyFont="1" applyFill="1" applyBorder="1" applyAlignment="1">
      <alignment vertical="center"/>
    </xf>
    <xf numFmtId="38" fontId="5" fillId="0" borderId="31" xfId="0" applyNumberFormat="1" applyFont="1" applyFill="1" applyBorder="1" applyAlignment="1">
      <alignment horizontal="center" vertical="center"/>
    </xf>
    <xf numFmtId="38" fontId="5" fillId="0" borderId="40" xfId="48" applyFont="1" applyFill="1" applyBorder="1" applyAlignment="1">
      <alignment vertical="center"/>
    </xf>
    <xf numFmtId="38" fontId="5" fillId="0" borderId="11" xfId="48" applyFont="1" applyFill="1" applyBorder="1" applyAlignment="1">
      <alignment vertical="center"/>
    </xf>
    <xf numFmtId="38" fontId="5" fillId="0" borderId="17" xfId="48" applyFont="1" applyFill="1" applyBorder="1" applyAlignment="1">
      <alignment vertical="center"/>
    </xf>
    <xf numFmtId="38" fontId="5" fillId="0" borderId="58" xfId="48" applyFont="1" applyFill="1" applyBorder="1" applyAlignment="1">
      <alignment vertical="center"/>
    </xf>
    <xf numFmtId="38" fontId="5" fillId="0" borderId="16" xfId="48" applyFont="1" applyFill="1" applyBorder="1" applyAlignment="1">
      <alignment vertical="center"/>
    </xf>
    <xf numFmtId="38" fontId="5" fillId="0" borderId="28" xfId="48" applyFont="1" applyFill="1" applyBorder="1" applyAlignment="1">
      <alignment vertical="center"/>
    </xf>
    <xf numFmtId="38" fontId="5" fillId="0" borderId="76" xfId="48" applyFont="1" applyFill="1" applyBorder="1" applyAlignment="1">
      <alignment horizontal="right" vertical="center"/>
    </xf>
    <xf numFmtId="38" fontId="5" fillId="0" borderId="77" xfId="48" applyFont="1" applyFill="1" applyBorder="1" applyAlignment="1">
      <alignment horizontal="right" vertical="center"/>
    </xf>
    <xf numFmtId="38" fontId="5" fillId="0" borderId="32" xfId="0" applyNumberFormat="1" applyFont="1" applyFill="1" applyBorder="1" applyAlignment="1">
      <alignment horizontal="center" vertical="center"/>
    </xf>
    <xf numFmtId="38" fontId="5" fillId="0" borderId="38" xfId="48" applyFont="1" applyFill="1" applyBorder="1" applyAlignment="1">
      <alignment vertical="center"/>
    </xf>
    <xf numFmtId="38" fontId="5" fillId="0" borderId="12" xfId="48" applyFont="1" applyFill="1" applyBorder="1" applyAlignment="1">
      <alignment vertical="center"/>
    </xf>
    <xf numFmtId="38" fontId="5" fillId="0" borderId="27" xfId="48" applyFont="1" applyFill="1" applyBorder="1" applyAlignment="1">
      <alignment vertical="center"/>
    </xf>
    <xf numFmtId="38" fontId="5" fillId="0" borderId="61" xfId="48" applyFont="1" applyFill="1" applyBorder="1" applyAlignment="1">
      <alignment vertical="center"/>
    </xf>
    <xf numFmtId="38" fontId="5" fillId="0" borderId="24" xfId="48" applyFont="1" applyFill="1" applyBorder="1" applyAlignment="1">
      <alignment vertical="center"/>
    </xf>
    <xf numFmtId="38" fontId="5" fillId="0" borderId="22" xfId="48" applyFont="1" applyFill="1" applyBorder="1" applyAlignment="1">
      <alignment vertical="center"/>
    </xf>
    <xf numFmtId="38" fontId="5" fillId="0" borderId="78" xfId="48" applyFont="1" applyFill="1" applyBorder="1" applyAlignment="1">
      <alignment vertical="center"/>
    </xf>
    <xf numFmtId="0" fontId="6" fillId="0" borderId="0" xfId="60" applyFont="1" applyFill="1">
      <alignment/>
      <protection/>
    </xf>
    <xf numFmtId="38" fontId="5" fillId="0" borderId="58" xfId="0" applyNumberFormat="1" applyFont="1" applyFill="1" applyBorder="1" applyAlignment="1">
      <alignment horizontal="center" vertical="center"/>
    </xf>
    <xf numFmtId="10" fontId="5" fillId="0" borderId="40" xfId="42" applyNumberFormat="1" applyFont="1" applyFill="1" applyBorder="1" applyAlignment="1">
      <alignment vertical="center"/>
    </xf>
    <xf numFmtId="10" fontId="5" fillId="0" borderId="11" xfId="42" applyNumberFormat="1" applyFont="1" applyFill="1" applyBorder="1" applyAlignment="1">
      <alignment vertical="center"/>
    </xf>
    <xf numFmtId="10" fontId="5" fillId="0" borderId="17" xfId="42" applyNumberFormat="1" applyFont="1" applyFill="1" applyBorder="1" applyAlignment="1">
      <alignment vertical="center"/>
    </xf>
    <xf numFmtId="10" fontId="5" fillId="0" borderId="58" xfId="42" applyNumberFormat="1" applyFont="1" applyFill="1" applyBorder="1" applyAlignment="1">
      <alignment vertical="center"/>
    </xf>
    <xf numFmtId="10" fontId="5" fillId="0" borderId="75" xfId="42" applyNumberFormat="1" applyFont="1" applyFill="1" applyBorder="1" applyAlignment="1">
      <alignment vertical="center"/>
    </xf>
    <xf numFmtId="10" fontId="5" fillId="0" borderId="16" xfId="42" applyNumberFormat="1" applyFont="1" applyFill="1" applyBorder="1" applyAlignment="1">
      <alignment vertical="center"/>
    </xf>
    <xf numFmtId="10" fontId="5" fillId="0" borderId="72" xfId="42" applyNumberFormat="1" applyFont="1" applyFill="1" applyBorder="1" applyAlignment="1">
      <alignment horizontal="right" vertical="center"/>
    </xf>
    <xf numFmtId="10" fontId="5" fillId="0" borderId="77" xfId="42" applyNumberFormat="1" applyFont="1" applyFill="1" applyBorder="1" applyAlignment="1">
      <alignment horizontal="right" vertical="center"/>
    </xf>
    <xf numFmtId="10" fontId="5" fillId="0" borderId="38" xfId="42" applyNumberFormat="1" applyFont="1" applyFill="1" applyBorder="1" applyAlignment="1">
      <alignment vertical="center"/>
    </xf>
    <xf numFmtId="10" fontId="5" fillId="0" borderId="12" xfId="42" applyNumberFormat="1" applyFont="1" applyFill="1" applyBorder="1" applyAlignment="1">
      <alignment vertical="center"/>
    </xf>
    <xf numFmtId="10" fontId="5" fillId="0" borderId="24" xfId="42" applyNumberFormat="1" applyFont="1" applyFill="1" applyBorder="1" applyAlignment="1">
      <alignment vertical="center"/>
    </xf>
    <xf numFmtId="10" fontId="5" fillId="0" borderId="61" xfId="42" applyNumberFormat="1" applyFont="1" applyFill="1" applyBorder="1" applyAlignment="1">
      <alignment vertical="center"/>
    </xf>
    <xf numFmtId="10" fontId="5" fillId="0" borderId="22" xfId="42" applyNumberFormat="1" applyFont="1" applyFill="1" applyBorder="1" applyAlignment="1">
      <alignment vertical="center"/>
    </xf>
    <xf numFmtId="0" fontId="0" fillId="0" borderId="0" xfId="0" applyFont="1" applyFill="1" applyAlignment="1">
      <alignment horizontal="right" vertical="center"/>
    </xf>
    <xf numFmtId="38" fontId="5" fillId="0" borderId="73" xfId="0" applyNumberFormat="1" applyFont="1" applyFill="1" applyBorder="1" applyAlignment="1">
      <alignment horizontal="center" vertical="center"/>
    </xf>
    <xf numFmtId="38" fontId="0" fillId="0" borderId="0" xfId="0" applyNumberFormat="1" applyFont="1" applyFill="1" applyAlignment="1">
      <alignment vertical="center"/>
    </xf>
    <xf numFmtId="38" fontId="5" fillId="0" borderId="72" xfId="48" applyFont="1" applyFill="1" applyBorder="1" applyAlignment="1">
      <alignment horizontal="right" vertical="center"/>
    </xf>
    <xf numFmtId="10" fontId="5" fillId="0" borderId="25" xfId="42" applyNumberFormat="1" applyFont="1" applyFill="1" applyBorder="1" applyAlignment="1">
      <alignment vertical="center"/>
    </xf>
    <xf numFmtId="10" fontId="5" fillId="0" borderId="44" xfId="42" applyNumberFormat="1" applyFont="1" applyFill="1" applyBorder="1" applyAlignment="1">
      <alignment vertical="center"/>
    </xf>
    <xf numFmtId="10" fontId="5" fillId="0" borderId="62" xfId="42" applyNumberFormat="1" applyFont="1" applyFill="1" applyBorder="1" applyAlignment="1">
      <alignment vertical="center"/>
    </xf>
    <xf numFmtId="10" fontId="5" fillId="0" borderId="74" xfId="42" applyNumberFormat="1" applyFont="1" applyFill="1" applyBorder="1" applyAlignment="1">
      <alignment vertical="center"/>
    </xf>
    <xf numFmtId="10" fontId="5" fillId="0" borderId="73" xfId="42" applyNumberFormat="1" applyFont="1" applyFill="1" applyBorder="1" applyAlignment="1">
      <alignment vertical="center"/>
    </xf>
    <xf numFmtId="10" fontId="5" fillId="0" borderId="72" xfId="42" applyNumberFormat="1" applyFont="1" applyFill="1" applyBorder="1" applyAlignment="1">
      <alignment vertical="center"/>
    </xf>
    <xf numFmtId="10" fontId="5" fillId="0" borderId="28" xfId="42" applyNumberFormat="1"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38" fontId="14" fillId="0" borderId="10" xfId="48" applyFont="1" applyFill="1" applyBorder="1" applyAlignment="1">
      <alignment horizontal="center" vertical="center" wrapText="1"/>
    </xf>
    <xf numFmtId="38" fontId="14" fillId="0" borderId="48" xfId="48" applyFont="1" applyFill="1" applyBorder="1" applyAlignment="1">
      <alignment horizontal="center" vertical="center" wrapText="1"/>
    </xf>
    <xf numFmtId="38" fontId="14" fillId="0" borderId="11" xfId="48" applyFont="1" applyFill="1" applyBorder="1" applyAlignment="1">
      <alignment horizontal="center" vertical="center" wrapText="1"/>
    </xf>
    <xf numFmtId="38" fontId="14" fillId="0" borderId="17" xfId="48" applyFont="1" applyFill="1" applyBorder="1" applyAlignment="1">
      <alignment horizontal="center" vertical="center" wrapText="1"/>
    </xf>
    <xf numFmtId="0" fontId="10" fillId="0" borderId="0" xfId="0" applyFont="1" applyAlignment="1">
      <alignment vertical="center"/>
    </xf>
    <xf numFmtId="38" fontId="6" fillId="0" borderId="0" xfId="48" applyFont="1" applyAlignment="1">
      <alignment horizontal="right"/>
    </xf>
    <xf numFmtId="38" fontId="5" fillId="0" borderId="45" xfId="48" applyFont="1" applyBorder="1" applyAlignment="1">
      <alignment horizontal="center" vertical="center"/>
    </xf>
    <xf numFmtId="38" fontId="5" fillId="0" borderId="36" xfId="48" applyFont="1" applyBorder="1" applyAlignment="1">
      <alignment horizontal="center" vertical="center"/>
    </xf>
    <xf numFmtId="38" fontId="5" fillId="0" borderId="44" xfId="48" applyFont="1" applyBorder="1" applyAlignment="1">
      <alignment horizontal="center" vertical="center"/>
    </xf>
    <xf numFmtId="0" fontId="0" fillId="0" borderId="0" xfId="0" applyFont="1" applyFill="1" applyBorder="1" applyAlignment="1">
      <alignment vertical="center"/>
    </xf>
    <xf numFmtId="0" fontId="15" fillId="0" borderId="0" xfId="60" applyFont="1" applyAlignment="1">
      <alignment/>
      <protection/>
    </xf>
    <xf numFmtId="38" fontId="10" fillId="0" borderId="0" xfId="48" applyFont="1" applyAlignment="1">
      <alignment horizontal="right"/>
    </xf>
    <xf numFmtId="38" fontId="10" fillId="0" borderId="79" xfId="48" applyFont="1" applyBorder="1" applyAlignment="1">
      <alignment horizontal="center" vertical="center" wrapText="1"/>
    </xf>
    <xf numFmtId="38" fontId="10" fillId="0" borderId="41" xfId="48" applyFont="1" applyBorder="1" applyAlignment="1">
      <alignment horizontal="center" vertical="center" wrapText="1"/>
    </xf>
    <xf numFmtId="38" fontId="10" fillId="0" borderId="80" xfId="48" applyFont="1" applyBorder="1" applyAlignment="1">
      <alignment horizontal="center" vertical="center" wrapText="1"/>
    </xf>
    <xf numFmtId="38" fontId="10" fillId="0" borderId="45" xfId="48" applyFont="1" applyBorder="1" applyAlignment="1">
      <alignment horizontal="center"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38" fontId="10" fillId="0" borderId="30" xfId="48" applyFont="1" applyBorder="1" applyAlignment="1">
      <alignment horizontal="center" vertical="center"/>
    </xf>
    <xf numFmtId="38" fontId="10" fillId="0" borderId="81" xfId="48" applyFont="1" applyBorder="1" applyAlignment="1">
      <alignment horizontal="center" vertical="center"/>
    </xf>
    <xf numFmtId="0" fontId="10" fillId="0" borderId="23" xfId="0" applyFont="1" applyBorder="1" applyAlignment="1">
      <alignment horizontal="center" vertical="center"/>
    </xf>
    <xf numFmtId="0" fontId="10" fillId="0" borderId="82" xfId="0" applyFont="1" applyBorder="1" applyAlignment="1">
      <alignment horizontal="center" vertical="center"/>
    </xf>
    <xf numFmtId="0" fontId="10" fillId="0" borderId="20" xfId="0" applyFont="1" applyBorder="1" applyAlignment="1">
      <alignment horizontal="center" vertical="center"/>
    </xf>
    <xf numFmtId="0" fontId="10" fillId="0" borderId="64" xfId="0" applyFont="1" applyBorder="1" applyAlignment="1">
      <alignment horizontal="center" vertical="center"/>
    </xf>
    <xf numFmtId="49" fontId="10" fillId="0" borderId="81" xfId="48" applyNumberFormat="1" applyFont="1" applyBorder="1" applyAlignment="1">
      <alignment horizontal="center" vertical="center"/>
    </xf>
    <xf numFmtId="0" fontId="10" fillId="0" borderId="11" xfId="0" applyFont="1" applyBorder="1" applyAlignment="1">
      <alignment horizontal="center" vertical="center"/>
    </xf>
    <xf numFmtId="38" fontId="10" fillId="0" borderId="35" xfId="48" applyFont="1" applyBorder="1" applyAlignment="1">
      <alignment horizontal="center" vertical="center"/>
    </xf>
    <xf numFmtId="0" fontId="10" fillId="0" borderId="17" xfId="0" applyFont="1" applyBorder="1" applyAlignment="1">
      <alignment horizontal="center" vertical="center"/>
    </xf>
    <xf numFmtId="38" fontId="10" fillId="0" borderId="36" xfId="48" applyFont="1" applyBorder="1" applyAlignment="1">
      <alignment horizontal="center" vertical="center"/>
    </xf>
    <xf numFmtId="38" fontId="10" fillId="0" borderId="31" xfId="48" applyFont="1" applyBorder="1" applyAlignment="1">
      <alignment horizontal="center" vertical="center"/>
    </xf>
    <xf numFmtId="38" fontId="10" fillId="0" borderId="31" xfId="48" applyFont="1" applyBorder="1" applyAlignment="1">
      <alignment horizontal="center" vertical="center" wrapText="1"/>
    </xf>
    <xf numFmtId="38" fontId="10" fillId="0" borderId="32" xfId="48" applyFont="1" applyBorder="1" applyAlignment="1">
      <alignment horizontal="center" vertical="center" wrapText="1"/>
    </xf>
    <xf numFmtId="49" fontId="10" fillId="0" borderId="38" xfId="48" applyNumberFormat="1" applyFont="1" applyBorder="1" applyAlignment="1">
      <alignment horizontal="center" vertical="center"/>
    </xf>
    <xf numFmtId="0" fontId="10" fillId="0" borderId="12"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8" fillId="0" borderId="0" xfId="0" applyFont="1" applyFill="1" applyBorder="1" applyAlignment="1">
      <alignment vertical="center"/>
    </xf>
    <xf numFmtId="0" fontId="10" fillId="0" borderId="0" xfId="0" applyFont="1" applyBorder="1" applyAlignment="1">
      <alignment vertical="center"/>
    </xf>
    <xf numFmtId="0" fontId="0" fillId="0" borderId="0" xfId="0" applyFont="1" applyAlignment="1">
      <alignment horizontal="right" vertical="center"/>
    </xf>
    <xf numFmtId="0" fontId="16" fillId="0" borderId="0" xfId="60" applyFont="1" applyAlignment="1">
      <alignment/>
      <protection/>
    </xf>
    <xf numFmtId="0" fontId="7" fillId="0" borderId="0" xfId="60" applyFont="1" applyAlignment="1">
      <alignment/>
      <protection/>
    </xf>
    <xf numFmtId="38" fontId="6" fillId="0" borderId="83" xfId="48" applyFont="1" applyBorder="1" applyAlignment="1">
      <alignment horizontal="center" vertical="center"/>
    </xf>
    <xf numFmtId="38" fontId="5" fillId="0" borderId="51" xfId="48" applyFont="1" applyBorder="1" applyAlignment="1">
      <alignment horizontal="center" vertical="center"/>
    </xf>
    <xf numFmtId="38" fontId="5" fillId="0" borderId="84" xfId="48" applyFont="1" applyBorder="1" applyAlignment="1">
      <alignment horizontal="center" vertical="center"/>
    </xf>
    <xf numFmtId="38" fontId="5" fillId="0" borderId="85" xfId="48" applyFont="1" applyBorder="1" applyAlignment="1">
      <alignment horizontal="center" vertical="center"/>
    </xf>
    <xf numFmtId="38" fontId="5" fillId="0" borderId="64" xfId="48" applyFont="1" applyBorder="1" applyAlignment="1">
      <alignment horizontal="center" vertical="center"/>
    </xf>
    <xf numFmtId="38" fontId="5" fillId="0" borderId="36" xfId="48" applyFont="1" applyBorder="1" applyAlignment="1">
      <alignment horizontal="center"/>
    </xf>
    <xf numFmtId="38" fontId="5" fillId="0" borderId="31" xfId="48" applyFont="1" applyBorder="1" applyAlignment="1">
      <alignment horizontal="center"/>
    </xf>
    <xf numFmtId="38" fontId="5" fillId="0" borderId="32" xfId="48" applyFont="1" applyBorder="1" applyAlignment="1">
      <alignment horizontal="center"/>
    </xf>
    <xf numFmtId="38" fontId="5" fillId="0" borderId="0" xfId="48" applyFont="1" applyBorder="1" applyAlignment="1">
      <alignment horizontal="center"/>
    </xf>
    <xf numFmtId="38" fontId="5" fillId="0" borderId="0" xfId="48" applyFont="1" applyBorder="1" applyAlignment="1">
      <alignment vertical="center"/>
    </xf>
    <xf numFmtId="0" fontId="0" fillId="0" borderId="79" xfId="0" applyFont="1" applyBorder="1" applyAlignment="1">
      <alignment vertical="center"/>
    </xf>
    <xf numFmtId="0" fontId="0" fillId="0" borderId="41" xfId="0" applyFont="1" applyBorder="1" applyAlignment="1">
      <alignment vertical="center"/>
    </xf>
    <xf numFmtId="0" fontId="0" fillId="0" borderId="80" xfId="0" applyFont="1" applyBorder="1" applyAlignment="1">
      <alignment vertical="center"/>
    </xf>
    <xf numFmtId="0" fontId="0" fillId="0" borderId="45" xfId="0" applyFont="1" applyBorder="1" applyAlignment="1">
      <alignment vertical="center"/>
    </xf>
    <xf numFmtId="0" fontId="17" fillId="0" borderId="0" xfId="60" applyFont="1" applyFill="1">
      <alignment/>
      <protection/>
    </xf>
    <xf numFmtId="0" fontId="18" fillId="0" borderId="0" xfId="60" applyFont="1" applyFill="1">
      <alignment/>
      <protection/>
    </xf>
    <xf numFmtId="0" fontId="10" fillId="0" borderId="0" xfId="0" applyFont="1" applyFill="1" applyAlignment="1">
      <alignment vertical="center"/>
    </xf>
    <xf numFmtId="0" fontId="19" fillId="0" borderId="0" xfId="60" applyFont="1" applyFill="1">
      <alignment/>
      <protection/>
    </xf>
    <xf numFmtId="0" fontId="20" fillId="0" borderId="0" xfId="60" applyFont="1" applyFill="1">
      <alignment/>
      <protection/>
    </xf>
    <xf numFmtId="38" fontId="20" fillId="0" borderId="0" xfId="48" applyFont="1" applyFill="1" applyAlignment="1">
      <alignment horizontal="right"/>
    </xf>
    <xf numFmtId="38" fontId="13" fillId="0" borderId="39" xfId="48" applyFont="1" applyFill="1" applyBorder="1" applyAlignment="1">
      <alignment horizontal="center" vertical="center"/>
    </xf>
    <xf numFmtId="38" fontId="13" fillId="0" borderId="10" xfId="48" applyFont="1" applyFill="1" applyBorder="1" applyAlignment="1">
      <alignment horizontal="center" vertical="center"/>
    </xf>
    <xf numFmtId="38" fontId="13" fillId="0" borderId="10" xfId="48" applyFont="1" applyFill="1" applyBorder="1" applyAlignment="1">
      <alignment horizontal="center" vertical="center" wrapText="1"/>
    </xf>
    <xf numFmtId="38" fontId="13" fillId="0" borderId="48" xfId="48" applyFont="1" applyFill="1" applyBorder="1" applyAlignment="1">
      <alignment horizontal="center" vertical="center" wrapText="1"/>
    </xf>
    <xf numFmtId="0" fontId="13" fillId="0" borderId="0" xfId="0" applyFont="1" applyFill="1" applyAlignment="1">
      <alignment vertical="center"/>
    </xf>
    <xf numFmtId="38" fontId="0" fillId="0" borderId="35" xfId="0" applyNumberFormat="1" applyFont="1" applyFill="1" applyBorder="1" applyAlignment="1">
      <alignment horizontal="center" vertical="center"/>
    </xf>
    <xf numFmtId="38" fontId="0" fillId="0" borderId="44" xfId="0" applyNumberFormat="1" applyFont="1" applyFill="1" applyBorder="1" applyAlignment="1">
      <alignment horizontal="center" vertical="center"/>
    </xf>
    <xf numFmtId="38" fontId="0" fillId="0" borderId="44" xfId="0" applyNumberFormat="1" applyFont="1" applyFill="1" applyBorder="1" applyAlignment="1">
      <alignment vertical="center"/>
    </xf>
    <xf numFmtId="38" fontId="0" fillId="0" borderId="62" xfId="48" applyFont="1" applyFill="1" applyBorder="1" applyAlignment="1">
      <alignment vertical="center"/>
    </xf>
    <xf numFmtId="38" fontId="0" fillId="0" borderId="86" xfId="48" applyFont="1" applyFill="1" applyBorder="1" applyAlignment="1">
      <alignment vertical="center"/>
    </xf>
    <xf numFmtId="38" fontId="0" fillId="0" borderId="52" xfId="48" applyFont="1" applyFill="1" applyBorder="1" applyAlignment="1">
      <alignment vertical="center"/>
    </xf>
    <xf numFmtId="38" fontId="0" fillId="0" borderId="87" xfId="48" applyFont="1" applyFill="1" applyBorder="1" applyAlignment="1">
      <alignment vertical="center"/>
    </xf>
    <xf numFmtId="38" fontId="0" fillId="0" borderId="53" xfId="48" applyFont="1" applyFill="1" applyBorder="1" applyAlignment="1">
      <alignment vertical="center"/>
    </xf>
    <xf numFmtId="38" fontId="0" fillId="0" borderId="74" xfId="48" applyFont="1" applyFill="1" applyBorder="1" applyAlignment="1">
      <alignment vertical="center"/>
    </xf>
    <xf numFmtId="38" fontId="0" fillId="0" borderId="31" xfId="0" applyNumberFormat="1" applyFont="1" applyFill="1" applyBorder="1" applyAlignment="1">
      <alignment horizontal="center" vertical="center"/>
    </xf>
    <xf numFmtId="49" fontId="0" fillId="0" borderId="51" xfId="48" applyNumberFormat="1" applyFont="1" applyFill="1" applyBorder="1" applyAlignment="1">
      <alignment horizontal="center" vertical="center"/>
    </xf>
    <xf numFmtId="38" fontId="0" fillId="0" borderId="40" xfId="0" applyNumberFormat="1" applyFont="1" applyFill="1" applyBorder="1" applyAlignment="1">
      <alignment vertical="center"/>
    </xf>
    <xf numFmtId="38" fontId="0" fillId="0" borderId="11" xfId="48" applyFont="1" applyFill="1" applyBorder="1" applyAlignment="1">
      <alignment vertical="center"/>
    </xf>
    <xf numFmtId="38" fontId="0" fillId="0" borderId="17" xfId="48" applyFont="1" applyFill="1" applyBorder="1" applyAlignment="1">
      <alignment vertical="center"/>
    </xf>
    <xf numFmtId="38" fontId="0" fillId="0" borderId="28" xfId="48" applyFont="1" applyFill="1" applyBorder="1" applyAlignment="1">
      <alignment vertical="center"/>
    </xf>
    <xf numFmtId="49" fontId="0" fillId="0" borderId="38" xfId="48" applyNumberFormat="1" applyFont="1" applyFill="1" applyBorder="1" applyAlignment="1">
      <alignment horizontal="center" vertical="center"/>
    </xf>
    <xf numFmtId="38" fontId="0" fillId="0" borderId="32" xfId="0" applyNumberFormat="1" applyFont="1" applyFill="1" applyBorder="1" applyAlignment="1">
      <alignment horizontal="center" vertical="center"/>
    </xf>
    <xf numFmtId="38" fontId="0" fillId="0" borderId="38" xfId="0" applyNumberFormat="1" applyFont="1" applyFill="1" applyBorder="1" applyAlignment="1">
      <alignment vertical="center"/>
    </xf>
    <xf numFmtId="38" fontId="0" fillId="0" borderId="12" xfId="48" applyFont="1" applyFill="1" applyBorder="1" applyAlignment="1">
      <alignment vertical="center"/>
    </xf>
    <xf numFmtId="38" fontId="0" fillId="0" borderId="12" xfId="0" applyNumberFormat="1" applyFont="1" applyFill="1" applyBorder="1" applyAlignment="1">
      <alignment vertical="center"/>
    </xf>
    <xf numFmtId="38" fontId="0" fillId="0" borderId="24" xfId="48" applyFont="1" applyFill="1" applyBorder="1" applyAlignment="1">
      <alignment vertical="center"/>
    </xf>
    <xf numFmtId="0" fontId="6" fillId="0" borderId="0" xfId="0" applyFont="1" applyFill="1" applyAlignment="1">
      <alignment vertical="center"/>
    </xf>
    <xf numFmtId="10" fontId="0" fillId="0" borderId="0" xfId="42" applyNumberFormat="1" applyFont="1" applyFill="1" applyBorder="1" applyAlignment="1">
      <alignment horizontal="center" vertical="center"/>
    </xf>
    <xf numFmtId="38" fontId="0" fillId="0" borderId="40" xfId="0" applyNumberFormat="1" applyFont="1" applyFill="1" applyBorder="1" applyAlignment="1">
      <alignment horizontal="center" vertical="center"/>
    </xf>
    <xf numFmtId="10" fontId="0" fillId="0" borderId="40" xfId="42" applyNumberFormat="1" applyFont="1" applyFill="1" applyBorder="1" applyAlignment="1">
      <alignment vertical="center"/>
    </xf>
    <xf numFmtId="10" fontId="0" fillId="0" borderId="11" xfId="42" applyNumberFormat="1" applyFont="1" applyFill="1" applyBorder="1" applyAlignment="1">
      <alignment vertical="center"/>
    </xf>
    <xf numFmtId="10" fontId="0" fillId="0" borderId="86" xfId="42" applyNumberFormat="1" applyFont="1" applyFill="1" applyBorder="1" applyAlignment="1">
      <alignment vertical="center"/>
    </xf>
    <xf numFmtId="10" fontId="0" fillId="0" borderId="17" xfId="42" applyNumberFormat="1" applyFont="1" applyFill="1" applyBorder="1" applyAlignment="1">
      <alignment vertical="center"/>
    </xf>
    <xf numFmtId="10" fontId="0" fillId="0" borderId="11" xfId="42" applyNumberFormat="1" applyFont="1" applyFill="1" applyBorder="1" applyAlignment="1">
      <alignment horizontal="right" vertical="center"/>
    </xf>
    <xf numFmtId="10" fontId="0" fillId="0" borderId="11" xfId="42" applyNumberFormat="1" applyFont="1" applyFill="1" applyBorder="1" applyAlignment="1">
      <alignment horizontal="center" vertical="center"/>
    </xf>
    <xf numFmtId="10" fontId="0" fillId="0" borderId="44" xfId="42" applyNumberFormat="1" applyFont="1" applyFill="1" applyBorder="1" applyAlignment="1">
      <alignment vertical="center"/>
    </xf>
    <xf numFmtId="10" fontId="0" fillId="0" borderId="62" xfId="42" applyNumberFormat="1" applyFont="1" applyFill="1" applyBorder="1" applyAlignment="1">
      <alignment vertical="center"/>
    </xf>
    <xf numFmtId="10" fontId="0" fillId="0" borderId="74" xfId="42" applyNumberFormat="1" applyFont="1" applyFill="1" applyBorder="1" applyAlignment="1">
      <alignment vertical="center"/>
    </xf>
    <xf numFmtId="10" fontId="0" fillId="0" borderId="28" xfId="42" applyNumberFormat="1" applyFont="1" applyFill="1" applyBorder="1" applyAlignment="1">
      <alignment vertical="center"/>
    </xf>
    <xf numFmtId="0" fontId="6" fillId="0" borderId="0" xfId="0" applyFont="1" applyFill="1" applyBorder="1" applyAlignment="1">
      <alignment vertical="center"/>
    </xf>
    <xf numFmtId="0" fontId="21" fillId="0" borderId="0" xfId="60" applyFont="1" applyFill="1">
      <alignment/>
      <protection/>
    </xf>
    <xf numFmtId="0" fontId="0" fillId="0" borderId="71" xfId="0" applyFont="1" applyFill="1" applyBorder="1" applyAlignment="1">
      <alignment horizontal="center" vertical="center"/>
    </xf>
    <xf numFmtId="38" fontId="13" fillId="0" borderId="68" xfId="48" applyFont="1" applyFill="1" applyBorder="1" applyAlignment="1">
      <alignment horizontal="center" vertical="center" wrapText="1"/>
    </xf>
    <xf numFmtId="38" fontId="13" fillId="0" borderId="69" xfId="48" applyFont="1" applyFill="1" applyBorder="1" applyAlignment="1">
      <alignment horizontal="center" vertical="center"/>
    </xf>
    <xf numFmtId="38" fontId="6" fillId="0" borderId="73" xfId="0" applyNumberFormat="1" applyFont="1" applyFill="1" applyBorder="1" applyAlignment="1">
      <alignment horizontal="center" vertical="center"/>
    </xf>
    <xf numFmtId="38" fontId="6" fillId="0" borderId="62" xfId="48" applyFont="1" applyFill="1" applyBorder="1" applyAlignment="1">
      <alignment horizontal="right" vertical="center"/>
    </xf>
    <xf numFmtId="38" fontId="6" fillId="0" borderId="74" xfId="48" applyFont="1" applyFill="1" applyBorder="1" applyAlignment="1">
      <alignment horizontal="right" vertical="center"/>
    </xf>
    <xf numFmtId="38" fontId="6" fillId="0" borderId="31" xfId="0" applyNumberFormat="1" applyFont="1" applyFill="1" applyBorder="1" applyAlignment="1">
      <alignment horizontal="center" vertical="center"/>
    </xf>
    <xf numFmtId="49" fontId="5" fillId="0" borderId="21" xfId="48" applyNumberFormat="1" applyFont="1" applyFill="1" applyBorder="1" applyAlignment="1">
      <alignment horizontal="center" vertical="center"/>
    </xf>
    <xf numFmtId="38" fontId="6" fillId="0" borderId="11" xfId="48" applyFont="1" applyFill="1" applyBorder="1" applyAlignment="1">
      <alignment horizontal="right" vertical="center"/>
    </xf>
    <xf numFmtId="38" fontId="6" fillId="0" borderId="17" xfId="48" applyFont="1" applyFill="1" applyBorder="1" applyAlignment="1">
      <alignment horizontal="right" vertical="center"/>
    </xf>
    <xf numFmtId="49" fontId="5" fillId="0" borderId="22" xfId="48" applyNumberFormat="1" applyFont="1" applyFill="1" applyBorder="1" applyAlignment="1">
      <alignment horizontal="center" vertical="center"/>
    </xf>
    <xf numFmtId="38" fontId="6" fillId="0" borderId="32" xfId="0" applyNumberFormat="1" applyFont="1" applyFill="1" applyBorder="1" applyAlignment="1">
      <alignment horizontal="center" vertical="center"/>
    </xf>
    <xf numFmtId="38" fontId="6" fillId="0" borderId="12" xfId="48" applyFont="1" applyFill="1" applyBorder="1" applyAlignment="1">
      <alignment horizontal="right" vertical="center"/>
    </xf>
    <xf numFmtId="38" fontId="6" fillId="0" borderId="24" xfId="48" applyFont="1" applyFill="1" applyBorder="1" applyAlignment="1">
      <alignment horizontal="right" vertical="center"/>
    </xf>
    <xf numFmtId="38" fontId="6" fillId="0" borderId="0" xfId="0" applyNumberFormat="1" applyFont="1" applyFill="1" applyBorder="1" applyAlignment="1">
      <alignment horizontal="left" vertical="center"/>
    </xf>
    <xf numFmtId="38" fontId="6" fillId="0" borderId="0" xfId="48" applyFont="1" applyFill="1" applyBorder="1" applyAlignment="1">
      <alignment horizontal="right" vertical="center"/>
    </xf>
    <xf numFmtId="0" fontId="22" fillId="0" borderId="0" xfId="60" applyFont="1" applyFill="1">
      <alignment/>
      <protection/>
    </xf>
    <xf numFmtId="38" fontId="13" fillId="0" borderId="67" xfId="48" applyFont="1" applyFill="1" applyBorder="1" applyAlignment="1">
      <alignment horizontal="center" vertical="center" wrapText="1"/>
    </xf>
    <xf numFmtId="38" fontId="6" fillId="0" borderId="58" xfId="0" applyNumberFormat="1" applyFont="1" applyFill="1" applyBorder="1" applyAlignment="1">
      <alignment horizontal="center" vertical="center"/>
    </xf>
    <xf numFmtId="10" fontId="6" fillId="0" borderId="40" xfId="42" applyNumberFormat="1" applyFont="1" applyFill="1" applyBorder="1" applyAlignment="1">
      <alignment horizontal="right" vertical="center"/>
    </xf>
    <xf numFmtId="10" fontId="6" fillId="0" borderId="11" xfId="42" applyNumberFormat="1" applyFont="1" applyFill="1" applyBorder="1" applyAlignment="1">
      <alignment horizontal="right" vertical="center"/>
    </xf>
    <xf numFmtId="10" fontId="6" fillId="0" borderId="17" xfId="42" applyNumberFormat="1" applyFont="1" applyFill="1" applyBorder="1" applyAlignment="1">
      <alignment horizontal="right" vertical="center"/>
    </xf>
    <xf numFmtId="10" fontId="6" fillId="0" borderId="38" xfId="42" applyNumberFormat="1" applyFont="1" applyFill="1" applyBorder="1" applyAlignment="1">
      <alignment horizontal="right" vertical="center"/>
    </xf>
    <xf numFmtId="10" fontId="6" fillId="0" borderId="12" xfId="42" applyNumberFormat="1" applyFont="1" applyFill="1" applyBorder="1" applyAlignment="1">
      <alignment horizontal="right" vertical="center"/>
    </xf>
    <xf numFmtId="10" fontId="6" fillId="0" borderId="24" xfId="42" applyNumberFormat="1" applyFont="1" applyFill="1" applyBorder="1" applyAlignment="1">
      <alignment horizontal="right" vertical="center"/>
    </xf>
    <xf numFmtId="38" fontId="6" fillId="0" borderId="44" xfId="48" applyFont="1" applyFill="1" applyBorder="1" applyAlignment="1">
      <alignment horizontal="right" vertical="center"/>
    </xf>
    <xf numFmtId="38" fontId="6" fillId="0" borderId="40" xfId="48" applyFont="1" applyFill="1" applyBorder="1" applyAlignment="1">
      <alignment horizontal="right" vertical="center"/>
    </xf>
    <xf numFmtId="38" fontId="6" fillId="0" borderId="38" xfId="48" applyFont="1" applyFill="1" applyBorder="1" applyAlignment="1">
      <alignment horizontal="right" vertical="center"/>
    </xf>
    <xf numFmtId="10" fontId="6" fillId="0" borderId="44" xfId="42" applyNumberFormat="1" applyFont="1" applyFill="1" applyBorder="1" applyAlignment="1">
      <alignment horizontal="right" vertical="center"/>
    </xf>
    <xf numFmtId="10" fontId="6" fillId="0" borderId="62" xfId="42" applyNumberFormat="1" applyFont="1" applyFill="1" applyBorder="1" applyAlignment="1">
      <alignment horizontal="right" vertical="center"/>
    </xf>
    <xf numFmtId="10" fontId="6" fillId="0" borderId="74" xfId="42" applyNumberFormat="1" applyFont="1" applyFill="1" applyBorder="1" applyAlignment="1">
      <alignment horizontal="right" vertical="center"/>
    </xf>
    <xf numFmtId="0" fontId="0" fillId="0" borderId="41" xfId="0" applyFont="1" applyFill="1" applyBorder="1" applyAlignment="1">
      <alignment horizontal="center" vertical="center"/>
    </xf>
    <xf numFmtId="38" fontId="5" fillId="0" borderId="79" xfId="48" applyFont="1" applyFill="1" applyBorder="1" applyAlignment="1">
      <alignment horizontal="center" vertical="center"/>
    </xf>
    <xf numFmtId="38" fontId="5" fillId="0" borderId="35" xfId="48" applyFont="1" applyFill="1" applyBorder="1" applyAlignment="1">
      <alignment horizontal="center" vertical="center"/>
    </xf>
    <xf numFmtId="38" fontId="5" fillId="0" borderId="80" xfId="48" applyFont="1" applyFill="1" applyBorder="1" applyAlignment="1">
      <alignment horizontal="center" vertical="center"/>
    </xf>
    <xf numFmtId="38" fontId="6" fillId="0" borderId="88" xfId="48" applyFont="1" applyFill="1" applyBorder="1" applyAlignment="1">
      <alignment horizontal="center" vertical="center"/>
    </xf>
    <xf numFmtId="38" fontId="6" fillId="0" borderId="89" xfId="48" applyFont="1" applyFill="1" applyBorder="1" applyAlignment="1">
      <alignment horizontal="center" vertical="center"/>
    </xf>
    <xf numFmtId="38" fontId="6" fillId="0" borderId="90" xfId="48" applyFont="1" applyFill="1" applyBorder="1" applyAlignment="1">
      <alignment horizontal="center" vertical="center"/>
    </xf>
    <xf numFmtId="38" fontId="5" fillId="0" borderId="84" xfId="48" applyFont="1" applyFill="1" applyBorder="1" applyAlignment="1">
      <alignment horizontal="center" vertical="center"/>
    </xf>
    <xf numFmtId="38" fontId="5" fillId="0" borderId="51" xfId="48" applyFont="1" applyFill="1" applyBorder="1" applyAlignment="1">
      <alignment horizontal="center" vertical="center"/>
    </xf>
    <xf numFmtId="38" fontId="6" fillId="0" borderId="28" xfId="48" applyFont="1" applyFill="1" applyBorder="1" applyAlignment="1">
      <alignment horizontal="center" vertical="center"/>
    </xf>
    <xf numFmtId="38" fontId="6" fillId="0" borderId="40" xfId="48" applyFont="1" applyFill="1" applyBorder="1" applyAlignment="1">
      <alignment horizontal="center" vertical="center"/>
    </xf>
    <xf numFmtId="0" fontId="11" fillId="0" borderId="0" xfId="60" applyFont="1" applyFill="1" applyAlignment="1">
      <alignment horizontal="left"/>
      <protection/>
    </xf>
    <xf numFmtId="38" fontId="6" fillId="0" borderId="79" xfId="48" applyFont="1" applyFill="1" applyBorder="1" applyAlignment="1">
      <alignment horizontal="center" vertical="center"/>
    </xf>
    <xf numFmtId="38" fontId="6" fillId="0" borderId="91" xfId="48" applyFont="1" applyFill="1" applyBorder="1" applyAlignment="1">
      <alignment horizontal="center" vertical="center"/>
    </xf>
    <xf numFmtId="38" fontId="6" fillId="0" borderId="30" xfId="48" applyFont="1" applyFill="1" applyBorder="1" applyAlignment="1">
      <alignment horizontal="center" vertical="center"/>
    </xf>
    <xf numFmtId="38" fontId="6" fillId="0" borderId="92" xfId="48" applyFont="1" applyFill="1" applyBorder="1" applyAlignment="1">
      <alignment horizontal="center" vertical="center"/>
    </xf>
    <xf numFmtId="38" fontId="6" fillId="0" borderId="93" xfId="48" applyFont="1" applyFill="1" applyBorder="1" applyAlignment="1">
      <alignment horizontal="center" vertical="center"/>
    </xf>
    <xf numFmtId="38" fontId="6" fillId="0" borderId="94" xfId="48" applyFont="1" applyFill="1" applyBorder="1" applyAlignment="1">
      <alignment horizontal="center" vertical="center"/>
    </xf>
    <xf numFmtId="38" fontId="6" fillId="0" borderId="84" xfId="48" applyFont="1" applyFill="1" applyBorder="1" applyAlignment="1">
      <alignment horizontal="center" vertical="center"/>
    </xf>
    <xf numFmtId="38" fontId="6" fillId="0" borderId="51" xfId="48" applyFont="1" applyFill="1" applyBorder="1" applyAlignment="1">
      <alignment horizontal="center" vertical="center"/>
    </xf>
    <xf numFmtId="38" fontId="6" fillId="0" borderId="95" xfId="48" applyFont="1" applyFill="1" applyBorder="1" applyAlignment="1">
      <alignment horizontal="center" vertical="center"/>
    </xf>
    <xf numFmtId="38" fontId="6" fillId="0" borderId="41" xfId="48" applyFont="1" applyFill="1" applyBorder="1" applyAlignment="1">
      <alignment horizontal="center" vertical="center"/>
    </xf>
    <xf numFmtId="38" fontId="6" fillId="0" borderId="96" xfId="48" applyFont="1" applyFill="1" applyBorder="1" applyAlignment="1">
      <alignment horizontal="center" vertical="center"/>
    </xf>
    <xf numFmtId="38" fontId="6" fillId="0" borderId="81" xfId="48" applyFont="1" applyFill="1" applyBorder="1" applyAlignment="1">
      <alignment horizontal="center" vertical="center"/>
    </xf>
    <xf numFmtId="38" fontId="5" fillId="0" borderId="97" xfId="48" applyFont="1" applyFill="1" applyBorder="1" applyAlignment="1">
      <alignment horizontal="center" vertical="center"/>
    </xf>
    <xf numFmtId="38" fontId="5" fillId="0" borderId="98" xfId="48" applyFont="1" applyFill="1" applyBorder="1" applyAlignment="1">
      <alignment horizontal="center" vertical="center"/>
    </xf>
    <xf numFmtId="38" fontId="5" fillId="0" borderId="99" xfId="48" applyFont="1" applyFill="1" applyBorder="1" applyAlignment="1">
      <alignment horizontal="center" vertical="center"/>
    </xf>
    <xf numFmtId="38" fontId="5" fillId="0" borderId="100" xfId="48" applyFont="1" applyFill="1" applyBorder="1" applyAlignment="1">
      <alignment horizontal="center" vertical="center"/>
    </xf>
    <xf numFmtId="10" fontId="5" fillId="0" borderId="97" xfId="42" applyNumberFormat="1" applyFont="1" applyFill="1" applyBorder="1" applyAlignment="1">
      <alignment horizontal="center" vertical="center"/>
    </xf>
    <xf numFmtId="10" fontId="5" fillId="0" borderId="98" xfId="42" applyNumberFormat="1" applyFont="1" applyFill="1" applyBorder="1" applyAlignment="1">
      <alignment horizontal="center" vertical="center"/>
    </xf>
    <xf numFmtId="10" fontId="5" fillId="0" borderId="99" xfId="42" applyNumberFormat="1" applyFont="1" applyFill="1" applyBorder="1" applyAlignment="1">
      <alignment horizontal="center" vertical="center"/>
    </xf>
    <xf numFmtId="10" fontId="5" fillId="0" borderId="100"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8" fontId="6" fillId="0" borderId="95" xfId="48" applyFont="1" applyFill="1" applyBorder="1" applyAlignment="1">
      <alignment horizontal="center" shrinkToFit="1"/>
    </xf>
    <xf numFmtId="38" fontId="6" fillId="0" borderId="105" xfId="48" applyFont="1" applyFill="1" applyBorder="1" applyAlignment="1">
      <alignment horizontal="center" shrinkToFit="1"/>
    </xf>
    <xf numFmtId="38" fontId="6" fillId="0" borderId="96" xfId="48" applyFont="1" applyFill="1" applyBorder="1" applyAlignment="1">
      <alignment horizontal="center" vertical="center" shrinkToFit="1"/>
    </xf>
    <xf numFmtId="38" fontId="6" fillId="0" borderId="106" xfId="48" applyFont="1" applyFill="1" applyBorder="1" applyAlignment="1">
      <alignment horizontal="center" vertical="center" shrinkToFit="1"/>
    </xf>
    <xf numFmtId="38" fontId="5" fillId="0" borderId="101" xfId="48" applyFont="1" applyFill="1" applyBorder="1" applyAlignment="1">
      <alignment horizontal="center" vertical="center"/>
    </xf>
    <xf numFmtId="38" fontId="5" fillId="0" borderId="102" xfId="48" applyFont="1" applyFill="1" applyBorder="1" applyAlignment="1">
      <alignment horizontal="center" vertical="center"/>
    </xf>
    <xf numFmtId="38" fontId="5" fillId="0" borderId="103" xfId="48" applyFont="1" applyFill="1" applyBorder="1" applyAlignment="1">
      <alignment horizontal="center" vertical="center"/>
    </xf>
    <xf numFmtId="38" fontId="5" fillId="0" borderId="104" xfId="48" applyFont="1" applyFill="1" applyBorder="1" applyAlignment="1">
      <alignment horizontal="center" vertical="center"/>
    </xf>
    <xf numFmtId="0" fontId="9" fillId="0" borderId="0" xfId="60" applyFont="1" applyFill="1" applyAlignment="1">
      <alignment horizontal="left"/>
      <protection/>
    </xf>
    <xf numFmtId="38" fontId="6" fillId="0" borderId="91" xfId="48" applyFont="1" applyFill="1" applyBorder="1" applyAlignment="1">
      <alignment horizontal="center" shrinkToFit="1"/>
    </xf>
    <xf numFmtId="38" fontId="6" fillId="0" borderId="92" xfId="48" applyFont="1" applyFill="1" applyBorder="1" applyAlignment="1">
      <alignment horizontal="center" vertical="center" shrinkToFit="1"/>
    </xf>
    <xf numFmtId="38" fontId="5" fillId="0" borderId="95" xfId="48" applyFont="1" applyFill="1" applyBorder="1" applyAlignment="1">
      <alignment horizontal="center" vertical="center" shrinkToFit="1"/>
    </xf>
    <xf numFmtId="38" fontId="5" fillId="0" borderId="105" xfId="48" applyFont="1" applyFill="1" applyBorder="1" applyAlignment="1">
      <alignment horizontal="center" vertical="center" shrinkToFit="1"/>
    </xf>
    <xf numFmtId="38" fontId="5" fillId="0" borderId="96" xfId="48" applyFont="1" applyFill="1" applyBorder="1" applyAlignment="1">
      <alignment horizontal="center" vertical="center" shrinkToFit="1"/>
    </xf>
    <xf numFmtId="38" fontId="5" fillId="0" borderId="106" xfId="48" applyFont="1" applyFill="1" applyBorder="1" applyAlignment="1">
      <alignment horizontal="center" vertical="center" shrinkToFit="1"/>
    </xf>
    <xf numFmtId="38" fontId="0" fillId="0" borderId="86" xfId="48" applyFont="1" applyFill="1" applyBorder="1" applyAlignment="1">
      <alignment horizontal="center"/>
    </xf>
    <xf numFmtId="38" fontId="0" fillId="0" borderId="107" xfId="48" applyFont="1" applyFill="1" applyBorder="1" applyAlignment="1">
      <alignment horizontal="center"/>
    </xf>
    <xf numFmtId="38" fontId="0" fillId="0" borderId="108" xfId="48" applyFont="1" applyFill="1" applyBorder="1" applyAlignment="1">
      <alignment horizontal="center"/>
    </xf>
    <xf numFmtId="0" fontId="0" fillId="0" borderId="35" xfId="0" applyFont="1" applyFill="1" applyBorder="1" applyAlignment="1">
      <alignment horizontal="center" vertical="center"/>
    </xf>
    <xf numFmtId="0" fontId="0" fillId="0" borderId="80" xfId="0" applyFont="1" applyFill="1" applyBorder="1" applyAlignment="1">
      <alignment horizontal="center" vertical="center"/>
    </xf>
    <xf numFmtId="38" fontId="5" fillId="0" borderId="95" xfId="48" applyFont="1" applyFill="1" applyBorder="1" applyAlignment="1">
      <alignment horizontal="center" vertical="center"/>
    </xf>
    <xf numFmtId="0" fontId="0" fillId="0" borderId="41"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44" xfId="0" applyFont="1" applyFill="1" applyBorder="1" applyAlignment="1">
      <alignment horizontal="center" vertical="center"/>
    </xf>
    <xf numFmtId="38" fontId="5" fillId="0" borderId="110" xfId="48" applyFont="1" applyFill="1" applyBorder="1" applyAlignment="1">
      <alignment horizontal="center" vertical="center"/>
    </xf>
    <xf numFmtId="38" fontId="5" fillId="0" borderId="107" xfId="48" applyFont="1" applyFill="1" applyBorder="1" applyAlignment="1">
      <alignment horizontal="center" vertical="center"/>
    </xf>
    <xf numFmtId="38" fontId="5" fillId="0" borderId="108" xfId="48" applyFont="1" applyFill="1" applyBorder="1" applyAlignment="1">
      <alignment horizontal="center" vertical="center"/>
    </xf>
    <xf numFmtId="38" fontId="5" fillId="0" borderId="91" xfId="48" applyFont="1" applyFill="1" applyBorder="1" applyAlignment="1">
      <alignment horizontal="center" vertical="center"/>
    </xf>
    <xf numFmtId="38" fontId="5" fillId="0" borderId="109" xfId="48" applyFont="1" applyFill="1" applyBorder="1" applyAlignment="1">
      <alignment horizontal="center" vertical="center"/>
    </xf>
    <xf numFmtId="38" fontId="5" fillId="0" borderId="72" xfId="48" applyFont="1" applyFill="1" applyBorder="1" applyAlignment="1">
      <alignment horizontal="center" vertical="center"/>
    </xf>
    <xf numFmtId="38" fontId="5" fillId="0" borderId="83" xfId="48" applyFont="1" applyFill="1" applyBorder="1" applyAlignment="1">
      <alignment horizontal="center" vertical="center"/>
    </xf>
    <xf numFmtId="38" fontId="5" fillId="0" borderId="41" xfId="48" applyFont="1" applyFill="1" applyBorder="1" applyAlignment="1">
      <alignment horizontal="center" vertical="center"/>
    </xf>
    <xf numFmtId="38" fontId="5" fillId="0" borderId="96" xfId="48" applyFont="1" applyFill="1" applyBorder="1" applyAlignment="1">
      <alignment horizontal="center" vertical="center"/>
    </xf>
    <xf numFmtId="38" fontId="5" fillId="0" borderId="111" xfId="48" applyFont="1" applyFill="1" applyBorder="1" applyAlignment="1">
      <alignment horizontal="center" vertical="center"/>
    </xf>
    <xf numFmtId="38" fontId="5" fillId="0" borderId="81" xfId="48" applyFont="1" applyFill="1" applyBorder="1" applyAlignment="1">
      <alignment horizontal="center" vertical="center"/>
    </xf>
    <xf numFmtId="38" fontId="5" fillId="0" borderId="92"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112" xfId="48" applyFont="1" applyFill="1" applyBorder="1" applyAlignment="1">
      <alignment horizontal="center" vertical="center"/>
    </xf>
    <xf numFmtId="38" fontId="5" fillId="0" borderId="113" xfId="48" applyFont="1" applyFill="1" applyBorder="1" applyAlignment="1">
      <alignment horizontal="center" vertical="center"/>
    </xf>
    <xf numFmtId="38" fontId="5" fillId="0" borderId="114" xfId="48" applyFont="1" applyFill="1" applyBorder="1" applyAlignment="1">
      <alignment horizontal="center" vertical="center"/>
    </xf>
    <xf numFmtId="0" fontId="7" fillId="0" borderId="0" xfId="60" applyFont="1" applyFill="1" applyAlignment="1">
      <alignment horizontal="left"/>
      <protection/>
    </xf>
    <xf numFmtId="38" fontId="5" fillId="0" borderId="115" xfId="48" applyFont="1" applyFill="1" applyBorder="1" applyAlignment="1">
      <alignment horizontal="center" vertical="center"/>
    </xf>
    <xf numFmtId="38" fontId="5" fillId="0" borderId="116" xfId="48" applyFont="1" applyFill="1" applyBorder="1" applyAlignment="1">
      <alignment horizontal="center" vertical="center"/>
    </xf>
    <xf numFmtId="10" fontId="5" fillId="0" borderId="115" xfId="42" applyNumberFormat="1" applyFont="1" applyFill="1" applyBorder="1" applyAlignment="1">
      <alignment horizontal="center" vertical="center"/>
    </xf>
    <xf numFmtId="10" fontId="5" fillId="0" borderId="116" xfId="42" applyNumberFormat="1" applyFont="1" applyFill="1" applyBorder="1" applyAlignment="1">
      <alignment horizontal="center" vertical="center"/>
    </xf>
    <xf numFmtId="38" fontId="0" fillId="0" borderId="107" xfId="48" applyFont="1" applyFill="1" applyBorder="1" applyAlignment="1">
      <alignment horizontal="center" vertical="center"/>
    </xf>
    <xf numFmtId="38" fontId="0" fillId="0" borderId="108" xfId="48" applyFont="1" applyFill="1" applyBorder="1" applyAlignment="1">
      <alignment horizontal="center" vertical="center"/>
    </xf>
    <xf numFmtId="38" fontId="0" fillId="0" borderId="97" xfId="48" applyFont="1" applyFill="1" applyBorder="1" applyAlignment="1">
      <alignment horizontal="center" vertical="center"/>
    </xf>
    <xf numFmtId="38" fontId="0" fillId="0" borderId="117" xfId="48" applyFont="1" applyFill="1" applyBorder="1" applyAlignment="1">
      <alignment horizontal="center" vertical="center"/>
    </xf>
    <xf numFmtId="38" fontId="0" fillId="0" borderId="98" xfId="48" applyFont="1" applyFill="1" applyBorder="1" applyAlignment="1">
      <alignment horizontal="center" vertical="center"/>
    </xf>
    <xf numFmtId="38" fontId="0" fillId="0" borderId="99" xfId="48" applyFont="1" applyFill="1" applyBorder="1" applyAlignment="1">
      <alignment horizontal="center" vertical="center"/>
    </xf>
    <xf numFmtId="38" fontId="0" fillId="0" borderId="118" xfId="48" applyFont="1" applyFill="1" applyBorder="1" applyAlignment="1">
      <alignment horizontal="center" vertical="center"/>
    </xf>
    <xf numFmtId="38" fontId="0" fillId="0" borderId="100" xfId="48" applyFont="1" applyFill="1" applyBorder="1" applyAlignment="1">
      <alignment horizontal="center" vertical="center"/>
    </xf>
    <xf numFmtId="0" fontId="0" fillId="0" borderId="79" xfId="0" applyFont="1" applyFill="1" applyBorder="1" applyAlignment="1">
      <alignment horizontal="center" vertical="center"/>
    </xf>
    <xf numFmtId="38" fontId="13" fillId="0" borderId="41" xfId="48" applyFont="1" applyFill="1" applyBorder="1" applyAlignment="1">
      <alignment horizontal="center" vertical="center"/>
    </xf>
    <xf numFmtId="38" fontId="13" fillId="0" borderId="13" xfId="48" applyFont="1" applyFill="1" applyBorder="1" applyAlignment="1">
      <alignment horizontal="center" vertical="center"/>
    </xf>
    <xf numFmtId="38" fontId="13" fillId="0" borderId="88" xfId="48" applyFont="1" applyFill="1" applyBorder="1" applyAlignment="1">
      <alignment horizontal="center" vertical="center"/>
    </xf>
    <xf numFmtId="38" fontId="13" fillId="0" borderId="89" xfId="48" applyFont="1" applyFill="1" applyBorder="1" applyAlignment="1">
      <alignment horizontal="center" vertical="center"/>
    </xf>
    <xf numFmtId="38" fontId="13" fillId="0" borderId="90" xfId="48" applyFont="1" applyFill="1" applyBorder="1" applyAlignment="1">
      <alignment horizontal="center" vertical="center"/>
    </xf>
    <xf numFmtId="38" fontId="13" fillId="0" borderId="95" xfId="48" applyFont="1" applyFill="1" applyBorder="1" applyAlignment="1">
      <alignment horizontal="center" vertical="center"/>
    </xf>
    <xf numFmtId="38" fontId="13" fillId="0" borderId="43" xfId="48" applyFont="1" applyFill="1" applyBorder="1" applyAlignment="1">
      <alignment horizontal="center" vertical="center"/>
    </xf>
    <xf numFmtId="10" fontId="0" fillId="0" borderId="107" xfId="42" applyNumberFormat="1" applyFont="1" applyFill="1" applyBorder="1" applyAlignment="1">
      <alignment horizontal="center" vertical="center"/>
    </xf>
    <xf numFmtId="10" fontId="0" fillId="0" borderId="108" xfId="42" applyNumberFormat="1" applyFont="1" applyFill="1" applyBorder="1" applyAlignment="1">
      <alignment horizontal="center" vertical="center"/>
    </xf>
    <xf numFmtId="38" fontId="13" fillId="0" borderId="119" xfId="48" applyFont="1" applyFill="1" applyBorder="1" applyAlignment="1">
      <alignment horizontal="center" vertical="center"/>
    </xf>
    <xf numFmtId="38" fontId="5" fillId="0" borderId="43" xfId="48" applyFont="1" applyBorder="1" applyAlignment="1">
      <alignment horizontal="center" vertical="center"/>
    </xf>
    <xf numFmtId="38" fontId="5" fillId="0" borderId="120" xfId="48" applyFont="1" applyBorder="1" applyAlignment="1">
      <alignment horizontal="center" vertical="center"/>
    </xf>
    <xf numFmtId="0" fontId="9" fillId="0" borderId="0" xfId="60" applyFont="1" applyAlignment="1">
      <alignment horizontal="left"/>
      <protection/>
    </xf>
    <xf numFmtId="38" fontId="5" fillId="0" borderId="121" xfId="48" applyFont="1" applyBorder="1" applyAlignment="1">
      <alignment horizontal="center" vertical="center"/>
    </xf>
    <xf numFmtId="38" fontId="5" fillId="0" borderId="90" xfId="48" applyFont="1" applyBorder="1" applyAlignment="1">
      <alignment horizontal="center" vertical="center"/>
    </xf>
    <xf numFmtId="38" fontId="5" fillId="0" borderId="79" xfId="48" applyFont="1" applyBorder="1" applyAlignment="1">
      <alignment horizontal="center" vertical="center"/>
    </xf>
    <xf numFmtId="38" fontId="5" fillId="0" borderId="35" xfId="48" applyFont="1" applyBorder="1" applyAlignment="1">
      <alignment horizontal="center" vertical="center"/>
    </xf>
    <xf numFmtId="38" fontId="5" fillId="0" borderId="80" xfId="48" applyFont="1" applyBorder="1" applyAlignment="1">
      <alignment horizontal="center" vertical="center"/>
    </xf>
    <xf numFmtId="38" fontId="6" fillId="0" borderId="95" xfId="48" applyFont="1" applyBorder="1" applyAlignment="1">
      <alignment horizontal="center" vertical="center"/>
    </xf>
    <xf numFmtId="38" fontId="6" fillId="0" borderId="109" xfId="48" applyFont="1" applyBorder="1" applyAlignment="1">
      <alignment horizontal="center" vertical="center"/>
    </xf>
    <xf numFmtId="38" fontId="6" fillId="0" borderId="122" xfId="48" applyFont="1" applyBorder="1" applyAlignment="1">
      <alignment horizontal="center" vertical="center"/>
    </xf>
    <xf numFmtId="38" fontId="6" fillId="0" borderId="43" xfId="48" applyFont="1" applyBorder="1" applyAlignment="1">
      <alignment horizontal="center" vertical="center"/>
    </xf>
    <xf numFmtId="38" fontId="6" fillId="0" borderId="74" xfId="48" applyFont="1" applyBorder="1" applyAlignment="1">
      <alignment horizontal="center" vertical="center"/>
    </xf>
    <xf numFmtId="38" fontId="6" fillId="0" borderId="120" xfId="48" applyFont="1" applyBorder="1" applyAlignment="1">
      <alignment horizontal="center" vertical="center"/>
    </xf>
    <xf numFmtId="38" fontId="6" fillId="0" borderId="28" xfId="48"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119" xfId="0" applyFont="1" applyBorder="1" applyAlignment="1">
      <alignment horizontal="center" vertical="center"/>
    </xf>
    <xf numFmtId="0" fontId="10" fillId="0" borderId="90"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0" fontId="10" fillId="0" borderId="97" xfId="0" applyFont="1" applyBorder="1" applyAlignment="1">
      <alignment horizontal="center" vertical="center"/>
    </xf>
    <xf numFmtId="0" fontId="10" fillId="0" borderId="11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18" xfId="0" applyFont="1" applyBorder="1" applyAlignment="1">
      <alignment horizontal="center" vertical="center"/>
    </xf>
    <xf numFmtId="0" fontId="10" fillId="0" borderId="10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２号１"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24180;6&#26376;&#26411;&#22865;&#32004;&#36039;&#29987;&#38598;&#35336;&#34920;&#65288;&#12510;&#12463;&#12525;&#34920;&#12424;&#1242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任業１"/>
      <sheetName val="一任業２"/>
      <sheetName val="不動産"/>
      <sheetName val="ﾌｧﾝﾄﾞ"/>
      <sheetName val="一任業2号①-2号②"/>
      <sheetName val="一任業3号、4号-2号①"/>
      <sheetName val="不動産2号-3,4号"/>
      <sheetName val="ﾌｧﾝﾄﾞ2号－3,4号"/>
      <sheetName val="一任業入力1"/>
      <sheetName val="一任業入力2"/>
      <sheetName val="数値ﾁｪｯｸ"/>
      <sheetName val="不動産入力"/>
      <sheetName val="事業報告書用"/>
      <sheetName val="一任業役職員年数計算"/>
      <sheetName val="ファンド業役職員年数計算"/>
    </sheetNames>
    <sheetDataSet>
      <sheetData sheetId="0">
        <row r="9">
          <cell r="GV9">
            <v>45998</v>
          </cell>
          <cell r="GW9">
            <v>3053</v>
          </cell>
          <cell r="GX9">
            <v>740</v>
          </cell>
          <cell r="GY9">
            <v>792</v>
          </cell>
          <cell r="GZ9">
            <v>121</v>
          </cell>
          <cell r="HA9">
            <v>160</v>
          </cell>
          <cell r="HC9">
            <v>1644528.5170261378</v>
          </cell>
          <cell r="HD9">
            <v>6894489.53012271</v>
          </cell>
          <cell r="HE9">
            <v>5137982.449799033</v>
          </cell>
          <cell r="HF9">
            <v>16790932.941276245</v>
          </cell>
          <cell r="HG9">
            <v>8688145.577626634</v>
          </cell>
          <cell r="HH9">
            <v>89822969.11199148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107"/>
  <sheetViews>
    <sheetView tabSelected="1" zoomScale="75" zoomScaleNormal="75" zoomScalePageLayoutView="0" workbookViewId="0" topLeftCell="A1">
      <selection activeCell="A1" sqref="A1:E1"/>
    </sheetView>
  </sheetViews>
  <sheetFormatPr defaultColWidth="9.00390625" defaultRowHeight="13.5"/>
  <cols>
    <col min="1" max="1" width="13.25390625" style="21" bestFit="1" customWidth="1"/>
    <col min="2" max="2" width="9.25390625" style="21" bestFit="1" customWidth="1"/>
    <col min="3" max="15" width="12.625" style="18" customWidth="1"/>
    <col min="16" max="16" width="15.625" style="18" customWidth="1"/>
    <col min="17" max="18" width="12.625" style="18" customWidth="1"/>
    <col min="19" max="19" width="2.625" style="19" customWidth="1"/>
    <col min="20" max="21" width="12.625" style="18" customWidth="1"/>
    <col min="22" max="16384" width="9.00390625" style="19" customWidth="1"/>
  </cols>
  <sheetData>
    <row r="1" spans="1:5" ht="24">
      <c r="A1" s="342" t="s">
        <v>91</v>
      </c>
      <c r="B1" s="342"/>
      <c r="C1" s="342"/>
      <c r="D1" s="342"/>
      <c r="E1" s="342"/>
    </row>
    <row r="2" spans="1:2" ht="24.75" customHeight="1">
      <c r="A2" s="20" t="s">
        <v>123</v>
      </c>
      <c r="B2" s="20"/>
    </row>
    <row r="3" spans="1:21" ht="15" thickBot="1">
      <c r="A3" s="21" t="s">
        <v>73</v>
      </c>
      <c r="P3" s="23"/>
      <c r="R3" s="23"/>
      <c r="U3" s="23" t="s">
        <v>18</v>
      </c>
    </row>
    <row r="4" spans="1:21" s="75" customFormat="1" ht="19.5" customHeight="1">
      <c r="A4" s="332"/>
      <c r="B4" s="73"/>
      <c r="C4" s="335" t="s">
        <v>1</v>
      </c>
      <c r="D4" s="336"/>
      <c r="E4" s="336"/>
      <c r="F4" s="336"/>
      <c r="G4" s="336"/>
      <c r="H4" s="337"/>
      <c r="I4" s="335" t="s">
        <v>3</v>
      </c>
      <c r="J4" s="336"/>
      <c r="K4" s="336"/>
      <c r="L4" s="337"/>
      <c r="M4" s="351" t="s">
        <v>118</v>
      </c>
      <c r="N4" s="352"/>
      <c r="O4" s="367" t="s">
        <v>2</v>
      </c>
      <c r="P4" s="368"/>
      <c r="Q4" s="347" t="s">
        <v>119</v>
      </c>
      <c r="R4" s="344"/>
      <c r="T4" s="343" t="s">
        <v>112</v>
      </c>
      <c r="U4" s="344"/>
    </row>
    <row r="5" spans="1:21" s="75" customFormat="1" ht="19.5" customHeight="1">
      <c r="A5" s="333"/>
      <c r="B5" s="76"/>
      <c r="C5" s="338" t="s">
        <v>13</v>
      </c>
      <c r="D5" s="339"/>
      <c r="E5" s="340" t="s">
        <v>64</v>
      </c>
      <c r="F5" s="341"/>
      <c r="G5" s="340" t="s">
        <v>65</v>
      </c>
      <c r="H5" s="341"/>
      <c r="I5" s="338" t="s">
        <v>13</v>
      </c>
      <c r="J5" s="339"/>
      <c r="K5" s="349" t="s">
        <v>66</v>
      </c>
      <c r="L5" s="350"/>
      <c r="M5" s="353"/>
      <c r="N5" s="354"/>
      <c r="O5" s="369" t="s">
        <v>121</v>
      </c>
      <c r="P5" s="370"/>
      <c r="Q5" s="348"/>
      <c r="R5" s="346"/>
      <c r="T5" s="345"/>
      <c r="U5" s="346"/>
    </row>
    <row r="6" spans="1:21" s="75" customFormat="1" ht="19.5" customHeight="1" thickBot="1">
      <c r="A6" s="334"/>
      <c r="B6" s="77"/>
      <c r="C6" s="24" t="s">
        <v>22</v>
      </c>
      <c r="D6" s="24" t="s">
        <v>23</v>
      </c>
      <c r="E6" s="24" t="s">
        <v>22</v>
      </c>
      <c r="F6" s="24" t="s">
        <v>23</v>
      </c>
      <c r="G6" s="24" t="s">
        <v>22</v>
      </c>
      <c r="H6" s="24" t="s">
        <v>23</v>
      </c>
      <c r="I6" s="24" t="s">
        <v>22</v>
      </c>
      <c r="J6" s="24" t="s">
        <v>23</v>
      </c>
      <c r="K6" s="24" t="s">
        <v>22</v>
      </c>
      <c r="L6" s="24" t="s">
        <v>23</v>
      </c>
      <c r="M6" s="24" t="s">
        <v>22</v>
      </c>
      <c r="N6" s="24" t="s">
        <v>23</v>
      </c>
      <c r="O6" s="24" t="s">
        <v>22</v>
      </c>
      <c r="P6" s="78" t="s">
        <v>23</v>
      </c>
      <c r="Q6" s="79" t="s">
        <v>22</v>
      </c>
      <c r="R6" s="80" t="s">
        <v>23</v>
      </c>
      <c r="T6" s="81" t="s">
        <v>22</v>
      </c>
      <c r="U6" s="80" t="s">
        <v>23</v>
      </c>
    </row>
    <row r="7" spans="1:21" s="75" customFormat="1" ht="17.25" customHeight="1" hidden="1" thickTop="1">
      <c r="A7" s="82" t="s">
        <v>31</v>
      </c>
      <c r="B7" s="83"/>
      <c r="C7" s="27">
        <v>4865</v>
      </c>
      <c r="D7" s="27">
        <v>131806</v>
      </c>
      <c r="E7" s="27">
        <v>90</v>
      </c>
      <c r="F7" s="27">
        <v>9357.72</v>
      </c>
      <c r="G7" s="27">
        <v>182</v>
      </c>
      <c r="H7" s="27">
        <v>5922.94</v>
      </c>
      <c r="I7" s="27">
        <v>380</v>
      </c>
      <c r="J7" s="27">
        <v>20202</v>
      </c>
      <c r="K7" s="27">
        <v>169</v>
      </c>
      <c r="L7" s="27">
        <v>5430</v>
      </c>
      <c r="M7" s="84"/>
      <c r="N7" s="85"/>
      <c r="O7" s="27">
        <v>5245</v>
      </c>
      <c r="P7" s="86">
        <v>152008</v>
      </c>
      <c r="Q7" s="87"/>
      <c r="R7" s="88"/>
      <c r="S7" s="89"/>
      <c r="T7" s="90">
        <v>5245</v>
      </c>
      <c r="U7" s="28">
        <v>152008</v>
      </c>
    </row>
    <row r="8" spans="1:21" s="75" customFormat="1" ht="17.25" customHeight="1" thickTop="1">
      <c r="A8" s="61" t="s">
        <v>30</v>
      </c>
      <c r="B8" s="91" t="s">
        <v>180</v>
      </c>
      <c r="C8" s="27">
        <v>4480</v>
      </c>
      <c r="D8" s="27">
        <v>137345</v>
      </c>
      <c r="E8" s="27">
        <v>111</v>
      </c>
      <c r="F8" s="27">
        <v>13432.91</v>
      </c>
      <c r="G8" s="27">
        <v>286</v>
      </c>
      <c r="H8" s="27">
        <v>9586.27</v>
      </c>
      <c r="I8" s="27">
        <v>407</v>
      </c>
      <c r="J8" s="27">
        <v>24078</v>
      </c>
      <c r="K8" s="27">
        <v>167</v>
      </c>
      <c r="L8" s="27">
        <v>7445</v>
      </c>
      <c r="M8" s="355"/>
      <c r="N8" s="356"/>
      <c r="O8" s="27">
        <v>4887</v>
      </c>
      <c r="P8" s="86">
        <v>161423</v>
      </c>
      <c r="Q8" s="371"/>
      <c r="R8" s="372"/>
      <c r="S8" s="89"/>
      <c r="T8" s="90">
        <v>4887</v>
      </c>
      <c r="U8" s="28">
        <v>161423</v>
      </c>
    </row>
    <row r="9" spans="1:21" s="75" customFormat="1" ht="17.25" customHeight="1">
      <c r="A9" s="61" t="s">
        <v>29</v>
      </c>
      <c r="B9" s="92" t="s">
        <v>181</v>
      </c>
      <c r="C9" s="27">
        <v>4202</v>
      </c>
      <c r="D9" s="27">
        <v>138180</v>
      </c>
      <c r="E9" s="27">
        <v>133</v>
      </c>
      <c r="F9" s="27">
        <v>18205.25</v>
      </c>
      <c r="G9" s="27">
        <v>537</v>
      </c>
      <c r="H9" s="27">
        <v>15052.2</v>
      </c>
      <c r="I9" s="27">
        <v>387</v>
      </c>
      <c r="J9" s="27">
        <v>19301</v>
      </c>
      <c r="K9" s="27">
        <v>166</v>
      </c>
      <c r="L9" s="27">
        <v>6433</v>
      </c>
      <c r="M9" s="355"/>
      <c r="N9" s="356"/>
      <c r="O9" s="27">
        <v>4589</v>
      </c>
      <c r="P9" s="86">
        <v>157481</v>
      </c>
      <c r="Q9" s="371"/>
      <c r="R9" s="372"/>
      <c r="S9" s="89"/>
      <c r="T9" s="90">
        <v>4589</v>
      </c>
      <c r="U9" s="28">
        <v>157481</v>
      </c>
    </row>
    <row r="10" spans="1:21" s="75" customFormat="1" ht="17.25" customHeight="1">
      <c r="A10" s="61" t="s">
        <v>28</v>
      </c>
      <c r="B10" s="92" t="s">
        <v>182</v>
      </c>
      <c r="C10" s="27">
        <v>3997</v>
      </c>
      <c r="D10" s="27">
        <v>149285</v>
      </c>
      <c r="E10" s="27">
        <v>178</v>
      </c>
      <c r="F10" s="27">
        <v>26751.09</v>
      </c>
      <c r="G10" s="27">
        <v>792</v>
      </c>
      <c r="H10" s="27">
        <v>22503.11</v>
      </c>
      <c r="I10" s="27">
        <v>429</v>
      </c>
      <c r="J10" s="27">
        <v>26420</v>
      </c>
      <c r="K10" s="27">
        <v>185</v>
      </c>
      <c r="L10" s="27">
        <v>10075</v>
      </c>
      <c r="M10" s="355"/>
      <c r="N10" s="356"/>
      <c r="O10" s="27">
        <v>4426</v>
      </c>
      <c r="P10" s="86">
        <v>175705</v>
      </c>
      <c r="Q10" s="371"/>
      <c r="R10" s="372"/>
      <c r="S10" s="89"/>
      <c r="T10" s="90">
        <v>4426</v>
      </c>
      <c r="U10" s="28">
        <v>175705</v>
      </c>
    </row>
    <row r="11" spans="1:21" s="75" customFormat="1" ht="17.25" customHeight="1">
      <c r="A11" s="61" t="s">
        <v>27</v>
      </c>
      <c r="B11" s="92" t="s">
        <v>183</v>
      </c>
      <c r="C11" s="27">
        <v>4558</v>
      </c>
      <c r="D11" s="27">
        <v>213970</v>
      </c>
      <c r="E11" s="27">
        <v>244</v>
      </c>
      <c r="F11" s="27">
        <v>64904.22</v>
      </c>
      <c r="G11" s="27">
        <v>1615</v>
      </c>
      <c r="H11" s="27">
        <v>50951.02</v>
      </c>
      <c r="I11" s="27">
        <v>576</v>
      </c>
      <c r="J11" s="27">
        <v>30934</v>
      </c>
      <c r="K11" s="27">
        <v>253</v>
      </c>
      <c r="L11" s="27">
        <v>11296</v>
      </c>
      <c r="M11" s="355"/>
      <c r="N11" s="356"/>
      <c r="O11" s="27">
        <v>5134</v>
      </c>
      <c r="P11" s="86">
        <v>244904</v>
      </c>
      <c r="Q11" s="371"/>
      <c r="R11" s="372"/>
      <c r="S11" s="89"/>
      <c r="T11" s="90">
        <v>5134</v>
      </c>
      <c r="U11" s="28">
        <v>244904</v>
      </c>
    </row>
    <row r="12" spans="1:21" s="75" customFormat="1" ht="17.25" customHeight="1">
      <c r="A12" s="61" t="s">
        <v>26</v>
      </c>
      <c r="B12" s="92" t="s">
        <v>184</v>
      </c>
      <c r="C12" s="27">
        <v>4857</v>
      </c>
      <c r="D12" s="27">
        <v>260005</v>
      </c>
      <c r="E12" s="27">
        <v>256</v>
      </c>
      <c r="F12" s="27">
        <v>82045.58</v>
      </c>
      <c r="G12" s="27">
        <v>2323</v>
      </c>
      <c r="H12" s="27">
        <v>81938.94</v>
      </c>
      <c r="I12" s="27">
        <v>530</v>
      </c>
      <c r="J12" s="27">
        <v>25372</v>
      </c>
      <c r="K12" s="27">
        <v>215</v>
      </c>
      <c r="L12" s="27">
        <v>9282</v>
      </c>
      <c r="M12" s="355"/>
      <c r="N12" s="356"/>
      <c r="O12" s="27">
        <v>5387</v>
      </c>
      <c r="P12" s="86">
        <v>285377</v>
      </c>
      <c r="Q12" s="371"/>
      <c r="R12" s="372"/>
      <c r="S12" s="89"/>
      <c r="T12" s="90">
        <v>5387</v>
      </c>
      <c r="U12" s="28">
        <v>285377</v>
      </c>
    </row>
    <row r="13" spans="1:21" s="75" customFormat="1" ht="17.25" customHeight="1">
      <c r="A13" s="61" t="s">
        <v>25</v>
      </c>
      <c r="B13" s="92" t="s">
        <v>185</v>
      </c>
      <c r="C13" s="27">
        <v>5015</v>
      </c>
      <c r="D13" s="27">
        <v>300680</v>
      </c>
      <c r="E13" s="27">
        <v>248</v>
      </c>
      <c r="F13" s="27">
        <v>100875.28</v>
      </c>
      <c r="G13" s="27">
        <v>3031</v>
      </c>
      <c r="H13" s="27">
        <v>125398.61</v>
      </c>
      <c r="I13" s="27">
        <v>473</v>
      </c>
      <c r="J13" s="27">
        <v>26889</v>
      </c>
      <c r="K13" s="27">
        <v>182</v>
      </c>
      <c r="L13" s="27">
        <v>9714</v>
      </c>
      <c r="M13" s="355"/>
      <c r="N13" s="356"/>
      <c r="O13" s="27">
        <v>5488</v>
      </c>
      <c r="P13" s="86">
        <v>327569</v>
      </c>
      <c r="Q13" s="371"/>
      <c r="R13" s="372"/>
      <c r="S13" s="89"/>
      <c r="T13" s="90">
        <v>5488</v>
      </c>
      <c r="U13" s="28">
        <v>327569</v>
      </c>
    </row>
    <row r="14" spans="1:21" s="75" customFormat="1" ht="17.25" customHeight="1">
      <c r="A14" s="61" t="s">
        <v>24</v>
      </c>
      <c r="B14" s="92" t="s">
        <v>186</v>
      </c>
      <c r="C14" s="27">
        <v>5517</v>
      </c>
      <c r="D14" s="27">
        <v>368787</v>
      </c>
      <c r="E14" s="27">
        <v>231</v>
      </c>
      <c r="F14" s="27">
        <v>119231.09</v>
      </c>
      <c r="G14" s="27">
        <v>3775</v>
      </c>
      <c r="H14" s="27">
        <v>175186.96</v>
      </c>
      <c r="I14" s="27">
        <v>500</v>
      </c>
      <c r="J14" s="27">
        <v>60201</v>
      </c>
      <c r="K14" s="27">
        <v>182</v>
      </c>
      <c r="L14" s="27">
        <v>16288</v>
      </c>
      <c r="M14" s="355"/>
      <c r="N14" s="356"/>
      <c r="O14" s="27">
        <v>6017</v>
      </c>
      <c r="P14" s="86">
        <v>428988</v>
      </c>
      <c r="Q14" s="371"/>
      <c r="R14" s="372"/>
      <c r="S14" s="89"/>
      <c r="T14" s="90">
        <v>6017</v>
      </c>
      <c r="U14" s="28">
        <v>428988</v>
      </c>
    </row>
    <row r="15" spans="1:21" s="75" customFormat="1" ht="17.25" customHeight="1">
      <c r="A15" s="61" t="s">
        <v>5</v>
      </c>
      <c r="B15" s="92" t="s">
        <v>187</v>
      </c>
      <c r="C15" s="27">
        <v>5863</v>
      </c>
      <c r="D15" s="27">
        <v>423331</v>
      </c>
      <c r="E15" s="27">
        <v>235</v>
      </c>
      <c r="F15" s="27">
        <v>133183.58</v>
      </c>
      <c r="G15" s="27">
        <v>4365</v>
      </c>
      <c r="H15" s="27">
        <v>219944.59</v>
      </c>
      <c r="I15" s="27">
        <v>632</v>
      </c>
      <c r="J15" s="27">
        <v>79150</v>
      </c>
      <c r="K15" s="27">
        <v>172</v>
      </c>
      <c r="L15" s="27">
        <v>18120</v>
      </c>
      <c r="M15" s="355"/>
      <c r="N15" s="356"/>
      <c r="O15" s="27">
        <v>6495</v>
      </c>
      <c r="P15" s="86">
        <v>502481</v>
      </c>
      <c r="Q15" s="371"/>
      <c r="R15" s="372"/>
      <c r="S15" s="89"/>
      <c r="T15" s="90">
        <v>6495</v>
      </c>
      <c r="U15" s="28">
        <v>502481</v>
      </c>
    </row>
    <row r="16" spans="1:21" s="75" customFormat="1" ht="17.25" customHeight="1">
      <c r="A16" s="56" t="s">
        <v>0</v>
      </c>
      <c r="B16" s="92" t="s">
        <v>188</v>
      </c>
      <c r="C16" s="15">
        <v>6166</v>
      </c>
      <c r="D16" s="15">
        <v>473348.34</v>
      </c>
      <c r="E16" s="15">
        <v>234</v>
      </c>
      <c r="F16" s="15">
        <v>145863.76</v>
      </c>
      <c r="G16" s="15">
        <v>4869</v>
      </c>
      <c r="H16" s="15">
        <v>232015.49</v>
      </c>
      <c r="I16" s="15">
        <v>747</v>
      </c>
      <c r="J16" s="15">
        <v>78330.61</v>
      </c>
      <c r="K16" s="15">
        <v>153</v>
      </c>
      <c r="L16" s="15">
        <v>15638.08</v>
      </c>
      <c r="M16" s="355"/>
      <c r="N16" s="356"/>
      <c r="O16" s="15">
        <v>6913</v>
      </c>
      <c r="P16" s="42">
        <v>551678.95</v>
      </c>
      <c r="Q16" s="371"/>
      <c r="R16" s="372"/>
      <c r="S16" s="89"/>
      <c r="T16" s="93">
        <v>6913</v>
      </c>
      <c r="U16" s="16">
        <v>551678.95</v>
      </c>
    </row>
    <row r="17" spans="1:21" s="75" customFormat="1" ht="17.25" customHeight="1">
      <c r="A17" s="56" t="s">
        <v>61</v>
      </c>
      <c r="B17" s="92" t="s">
        <v>189</v>
      </c>
      <c r="C17" s="15">
        <v>5993</v>
      </c>
      <c r="D17" s="15">
        <v>462861.67</v>
      </c>
      <c r="E17" s="15">
        <v>222</v>
      </c>
      <c r="F17" s="15">
        <v>131143.12</v>
      </c>
      <c r="G17" s="15">
        <v>4829</v>
      </c>
      <c r="H17" s="15">
        <v>210292.05</v>
      </c>
      <c r="I17" s="15">
        <v>901</v>
      </c>
      <c r="J17" s="15">
        <v>74177.01</v>
      </c>
      <c r="K17" s="15">
        <v>222</v>
      </c>
      <c r="L17" s="15">
        <v>18058.67</v>
      </c>
      <c r="M17" s="355"/>
      <c r="N17" s="356"/>
      <c r="O17" s="15">
        <v>6894</v>
      </c>
      <c r="P17" s="42">
        <v>537038.68</v>
      </c>
      <c r="Q17" s="371"/>
      <c r="R17" s="372"/>
      <c r="S17" s="94"/>
      <c r="T17" s="93">
        <v>6894</v>
      </c>
      <c r="U17" s="16">
        <v>537038.68</v>
      </c>
    </row>
    <row r="18" spans="1:21" s="75" customFormat="1" ht="17.25" customHeight="1">
      <c r="A18" s="56" t="s">
        <v>69</v>
      </c>
      <c r="B18" s="92" t="s">
        <v>190</v>
      </c>
      <c r="C18" s="15">
        <v>5370</v>
      </c>
      <c r="D18" s="15">
        <v>520740.73</v>
      </c>
      <c r="E18" s="15">
        <v>225</v>
      </c>
      <c r="F18" s="15">
        <v>178076.06</v>
      </c>
      <c r="G18" s="15">
        <v>4245</v>
      </c>
      <c r="H18" s="15">
        <v>229642.69</v>
      </c>
      <c r="I18" s="15">
        <v>959</v>
      </c>
      <c r="J18" s="15">
        <v>115951.34</v>
      </c>
      <c r="K18" s="15">
        <v>228</v>
      </c>
      <c r="L18" s="15">
        <v>25971.04</v>
      </c>
      <c r="M18" s="355"/>
      <c r="N18" s="356"/>
      <c r="O18" s="15">
        <v>6329</v>
      </c>
      <c r="P18" s="42">
        <v>636692.07</v>
      </c>
      <c r="Q18" s="371"/>
      <c r="R18" s="372"/>
      <c r="S18" s="94"/>
      <c r="T18" s="93">
        <v>6329</v>
      </c>
      <c r="U18" s="16">
        <v>636692.07</v>
      </c>
    </row>
    <row r="19" spans="1:21" s="75" customFormat="1" ht="17.25" customHeight="1">
      <c r="A19" s="56" t="s">
        <v>71</v>
      </c>
      <c r="B19" s="92" t="s">
        <v>191</v>
      </c>
      <c r="C19" s="15">
        <v>6935</v>
      </c>
      <c r="D19" s="15">
        <v>646255.04</v>
      </c>
      <c r="E19" s="15">
        <v>226</v>
      </c>
      <c r="F19" s="15">
        <v>204467.89</v>
      </c>
      <c r="G19" s="15">
        <v>4257</v>
      </c>
      <c r="H19" s="15">
        <v>242996.59</v>
      </c>
      <c r="I19" s="15">
        <v>964</v>
      </c>
      <c r="J19" s="15">
        <v>150657.93</v>
      </c>
      <c r="K19" s="15">
        <v>209</v>
      </c>
      <c r="L19" s="15">
        <v>28331.61</v>
      </c>
      <c r="M19" s="355"/>
      <c r="N19" s="356"/>
      <c r="O19" s="15">
        <v>7899</v>
      </c>
      <c r="P19" s="42">
        <v>796912.97</v>
      </c>
      <c r="Q19" s="371"/>
      <c r="R19" s="372"/>
      <c r="S19" s="94"/>
      <c r="T19" s="93">
        <v>7899</v>
      </c>
      <c r="U19" s="16">
        <v>796912.97</v>
      </c>
    </row>
    <row r="20" spans="1:21" s="75" customFormat="1" ht="17.25" customHeight="1">
      <c r="A20" s="56" t="s">
        <v>85</v>
      </c>
      <c r="B20" s="92" t="s">
        <v>192</v>
      </c>
      <c r="C20" s="15">
        <v>28615</v>
      </c>
      <c r="D20" s="15">
        <v>840519.43</v>
      </c>
      <c r="E20" s="15">
        <v>219</v>
      </c>
      <c r="F20" s="15">
        <v>264019.59</v>
      </c>
      <c r="G20" s="15">
        <v>4553</v>
      </c>
      <c r="H20" s="15">
        <v>309905.44</v>
      </c>
      <c r="I20" s="15">
        <v>1130</v>
      </c>
      <c r="J20" s="15">
        <v>262708.42</v>
      </c>
      <c r="K20" s="15">
        <v>248</v>
      </c>
      <c r="L20" s="15">
        <v>49992.63</v>
      </c>
      <c r="M20" s="355"/>
      <c r="N20" s="356"/>
      <c r="O20" s="15">
        <v>29745</v>
      </c>
      <c r="P20" s="42">
        <v>1103227.85</v>
      </c>
      <c r="Q20" s="371"/>
      <c r="R20" s="372"/>
      <c r="S20" s="94"/>
      <c r="T20" s="93">
        <v>29745</v>
      </c>
      <c r="U20" s="16">
        <v>1103227.85</v>
      </c>
    </row>
    <row r="21" spans="1:21" s="75" customFormat="1" ht="17.25" customHeight="1">
      <c r="A21" s="56" t="s">
        <v>89</v>
      </c>
      <c r="B21" s="92" t="s">
        <v>193</v>
      </c>
      <c r="C21" s="15">
        <v>31439</v>
      </c>
      <c r="D21" s="15">
        <v>944336.86</v>
      </c>
      <c r="E21" s="15">
        <v>217</v>
      </c>
      <c r="F21" s="15">
        <v>300980.49</v>
      </c>
      <c r="G21" s="15">
        <v>4635</v>
      </c>
      <c r="H21" s="15">
        <v>314420.92</v>
      </c>
      <c r="I21" s="15">
        <v>1143</v>
      </c>
      <c r="J21" s="15">
        <v>263815.05</v>
      </c>
      <c r="K21" s="15">
        <v>252</v>
      </c>
      <c r="L21" s="15">
        <v>53193.23</v>
      </c>
      <c r="M21" s="355"/>
      <c r="N21" s="356"/>
      <c r="O21" s="15">
        <v>32582</v>
      </c>
      <c r="P21" s="42">
        <v>1208151.91</v>
      </c>
      <c r="Q21" s="373"/>
      <c r="R21" s="374"/>
      <c r="S21" s="94"/>
      <c r="T21" s="93">
        <v>32582</v>
      </c>
      <c r="U21" s="16">
        <v>1208151.91</v>
      </c>
    </row>
    <row r="22" spans="1:21" s="75" customFormat="1" ht="17.25" customHeight="1">
      <c r="A22" s="56" t="s">
        <v>94</v>
      </c>
      <c r="B22" s="92" t="s">
        <v>194</v>
      </c>
      <c r="C22" s="15">
        <v>48173</v>
      </c>
      <c r="D22" s="15">
        <v>994141.68</v>
      </c>
      <c r="E22" s="15">
        <v>251</v>
      </c>
      <c r="F22" s="15">
        <v>422318.93</v>
      </c>
      <c r="G22" s="15">
        <v>4980</v>
      </c>
      <c r="H22" s="15">
        <v>300102.3</v>
      </c>
      <c r="I22" s="15">
        <v>1226</v>
      </c>
      <c r="J22" s="15">
        <v>174156.2</v>
      </c>
      <c r="K22" s="15">
        <v>267</v>
      </c>
      <c r="L22" s="15">
        <v>35366.44</v>
      </c>
      <c r="M22" s="355"/>
      <c r="N22" s="356"/>
      <c r="O22" s="15">
        <v>49399</v>
      </c>
      <c r="P22" s="42">
        <v>1168297.88</v>
      </c>
      <c r="Q22" s="95">
        <v>37</v>
      </c>
      <c r="R22" s="44">
        <v>1601.7</v>
      </c>
      <c r="S22" s="94"/>
      <c r="T22" s="93">
        <v>49436</v>
      </c>
      <c r="U22" s="44">
        <v>1169899.58</v>
      </c>
    </row>
    <row r="23" spans="1:21" s="75" customFormat="1" ht="17.25" customHeight="1">
      <c r="A23" s="56" t="s">
        <v>116</v>
      </c>
      <c r="B23" s="92" t="s">
        <v>195</v>
      </c>
      <c r="C23" s="15">
        <v>43957</v>
      </c>
      <c r="D23" s="15">
        <v>1029429.21</v>
      </c>
      <c r="E23" s="15">
        <v>277</v>
      </c>
      <c r="F23" s="15">
        <v>563659.64</v>
      </c>
      <c r="G23" s="15">
        <v>4991</v>
      </c>
      <c r="H23" s="15">
        <v>228318.17</v>
      </c>
      <c r="I23" s="15">
        <v>1147</v>
      </c>
      <c r="J23" s="15">
        <v>106923.98</v>
      </c>
      <c r="K23" s="15">
        <v>251</v>
      </c>
      <c r="L23" s="15">
        <v>18411.4</v>
      </c>
      <c r="M23" s="357"/>
      <c r="N23" s="358"/>
      <c r="O23" s="15">
        <v>45104</v>
      </c>
      <c r="P23" s="42">
        <v>1136353.19</v>
      </c>
      <c r="Q23" s="95">
        <v>597</v>
      </c>
      <c r="R23" s="44">
        <v>2396.39</v>
      </c>
      <c r="S23" s="94"/>
      <c r="T23" s="93">
        <v>45701</v>
      </c>
      <c r="U23" s="44">
        <v>1138749.58</v>
      </c>
    </row>
    <row r="24" spans="1:21" s="75" customFormat="1" ht="17.25" customHeight="1">
      <c r="A24" s="56" t="s">
        <v>130</v>
      </c>
      <c r="B24" s="92" t="s">
        <v>196</v>
      </c>
      <c r="C24" s="15">
        <v>48068</v>
      </c>
      <c r="D24" s="15">
        <v>1156208.77</v>
      </c>
      <c r="E24" s="15">
        <v>276</v>
      </c>
      <c r="F24" s="15">
        <v>688505.36</v>
      </c>
      <c r="G24" s="15">
        <v>4926</v>
      </c>
      <c r="H24" s="15">
        <v>254544.25</v>
      </c>
      <c r="I24" s="15">
        <v>978</v>
      </c>
      <c r="J24" s="15">
        <v>127317.46</v>
      </c>
      <c r="K24" s="15">
        <v>160</v>
      </c>
      <c r="L24" s="15">
        <v>17198.49</v>
      </c>
      <c r="M24" s="27">
        <v>455</v>
      </c>
      <c r="N24" s="27">
        <v>36901.24</v>
      </c>
      <c r="O24" s="15">
        <v>49501</v>
      </c>
      <c r="P24" s="42">
        <v>1320427.47</v>
      </c>
      <c r="Q24" s="95">
        <v>133</v>
      </c>
      <c r="R24" s="44">
        <v>1961.19</v>
      </c>
      <c r="S24" s="94"/>
      <c r="T24" s="93">
        <v>49634</v>
      </c>
      <c r="U24" s="44">
        <v>1322388.66</v>
      </c>
    </row>
    <row r="25" spans="1:21" s="75" customFormat="1" ht="17.25" customHeight="1">
      <c r="A25" s="56" t="s">
        <v>169</v>
      </c>
      <c r="B25" s="92" t="s">
        <v>197</v>
      </c>
      <c r="C25" s="15">
        <v>49954</v>
      </c>
      <c r="D25" s="15">
        <v>1067281.51171176</v>
      </c>
      <c r="E25" s="15">
        <v>249</v>
      </c>
      <c r="F25" s="15">
        <v>591973.3848342099</v>
      </c>
      <c r="G25" s="15">
        <v>5028</v>
      </c>
      <c r="H25" s="15">
        <v>236602.7097872965</v>
      </c>
      <c r="I25" s="15">
        <v>991</v>
      </c>
      <c r="J25" s="15">
        <v>192701.8486822521</v>
      </c>
      <c r="K25" s="15">
        <v>136</v>
      </c>
      <c r="L25" s="15">
        <v>14867.78276577377</v>
      </c>
      <c r="M25" s="15">
        <v>521</v>
      </c>
      <c r="N25" s="15">
        <v>43729.26045351</v>
      </c>
      <c r="O25" s="15">
        <v>51466</v>
      </c>
      <c r="P25" s="42">
        <v>1303712.6208475223</v>
      </c>
      <c r="Q25" s="95">
        <v>104</v>
      </c>
      <c r="R25" s="44">
        <v>1774.2518124199999</v>
      </c>
      <c r="S25" s="94"/>
      <c r="T25" s="93">
        <v>51570</v>
      </c>
      <c r="U25" s="44">
        <v>1305486.8726599424</v>
      </c>
    </row>
    <row r="26" spans="1:21" s="75" customFormat="1" ht="18" customHeight="1" thickBot="1">
      <c r="A26" s="97" t="s">
        <v>176</v>
      </c>
      <c r="B26" s="96" t="s">
        <v>198</v>
      </c>
      <c r="C26" s="98">
        <v>49878</v>
      </c>
      <c r="D26" s="98">
        <v>1068271.0168582688</v>
      </c>
      <c r="E26" s="98">
        <v>244</v>
      </c>
      <c r="F26" s="98">
        <v>578120.16934563</v>
      </c>
      <c r="G26" s="98">
        <v>5003</v>
      </c>
      <c r="H26" s="98">
        <v>232521.65169937347</v>
      </c>
      <c r="I26" s="98">
        <v>989</v>
      </c>
      <c r="J26" s="98">
        <v>221564.37713774224</v>
      </c>
      <c r="K26" s="98">
        <v>128</v>
      </c>
      <c r="L26" s="98">
        <v>14590.624753148044</v>
      </c>
      <c r="M26" s="98">
        <v>515</v>
      </c>
      <c r="N26" s="98">
        <v>43439.59206672</v>
      </c>
      <c r="O26" s="98">
        <v>51382</v>
      </c>
      <c r="P26" s="99">
        <v>1333274.986062731</v>
      </c>
      <c r="Q26" s="100">
        <v>108</v>
      </c>
      <c r="R26" s="101">
        <v>1702.59274485</v>
      </c>
      <c r="S26" s="94"/>
      <c r="T26" s="102">
        <v>51490</v>
      </c>
      <c r="U26" s="101">
        <v>1334977.578807581</v>
      </c>
    </row>
    <row r="27" spans="1:21" s="105" customFormat="1" ht="19.5" customHeight="1">
      <c r="A27" s="103" t="s">
        <v>111</v>
      </c>
      <c r="B27" s="103"/>
      <c r="C27" s="104"/>
      <c r="D27" s="104"/>
      <c r="E27" s="104"/>
      <c r="F27" s="104"/>
      <c r="G27" s="104"/>
      <c r="H27" s="104"/>
      <c r="I27" s="104"/>
      <c r="J27" s="104"/>
      <c r="K27" s="104"/>
      <c r="L27" s="104"/>
      <c r="M27" s="104"/>
      <c r="N27" s="104"/>
      <c r="O27" s="104"/>
      <c r="P27" s="104"/>
      <c r="Q27" s="104"/>
      <c r="R27" s="104"/>
      <c r="T27" s="104"/>
      <c r="U27" s="104"/>
    </row>
    <row r="28" spans="1:21" s="105" customFormat="1" ht="19.5" customHeight="1">
      <c r="A28" s="103" t="s">
        <v>120</v>
      </c>
      <c r="B28" s="103"/>
      <c r="C28" s="104"/>
      <c r="D28" s="104"/>
      <c r="E28" s="104"/>
      <c r="F28" s="104"/>
      <c r="G28" s="104"/>
      <c r="H28" s="104"/>
      <c r="I28" s="104"/>
      <c r="J28" s="104"/>
      <c r="K28" s="104"/>
      <c r="L28" s="104"/>
      <c r="M28" s="104"/>
      <c r="N28" s="104"/>
      <c r="O28" s="104"/>
      <c r="P28" s="104"/>
      <c r="Q28" s="104"/>
      <c r="R28" s="104"/>
      <c r="T28" s="104"/>
      <c r="U28" s="104"/>
    </row>
    <row r="29" spans="1:21" s="105" customFormat="1" ht="19.5" customHeight="1">
      <c r="A29" s="103" t="s">
        <v>125</v>
      </c>
      <c r="B29" s="103"/>
      <c r="C29" s="104"/>
      <c r="D29" s="104"/>
      <c r="E29" s="104"/>
      <c r="F29" s="104"/>
      <c r="G29" s="104"/>
      <c r="H29" s="104"/>
      <c r="I29" s="104"/>
      <c r="J29" s="104"/>
      <c r="K29" s="104"/>
      <c r="L29" s="104"/>
      <c r="M29" s="104"/>
      <c r="N29" s="104"/>
      <c r="O29" s="104"/>
      <c r="P29" s="104"/>
      <c r="Q29" s="104"/>
      <c r="R29" s="104"/>
      <c r="T29" s="104"/>
      <c r="U29" s="104"/>
    </row>
    <row r="30" spans="1:21" s="105" customFormat="1" ht="19.5" customHeight="1">
      <c r="A30" s="106"/>
      <c r="B30" s="106"/>
      <c r="C30" s="104"/>
      <c r="D30" s="104"/>
      <c r="E30" s="104"/>
      <c r="F30" s="104"/>
      <c r="G30" s="104"/>
      <c r="H30" s="104"/>
      <c r="I30" s="104"/>
      <c r="J30" s="104"/>
      <c r="K30" s="104"/>
      <c r="L30" s="104"/>
      <c r="M30" s="104"/>
      <c r="N30" s="104"/>
      <c r="O30" s="104"/>
      <c r="P30" s="104"/>
      <c r="Q30" s="104"/>
      <c r="R30" s="104"/>
      <c r="T30" s="104"/>
      <c r="U30" s="104"/>
    </row>
    <row r="31" spans="1:2" ht="18.75">
      <c r="A31" s="20" t="s">
        <v>57</v>
      </c>
      <c r="B31" s="20"/>
    </row>
    <row r="32" ht="15" thickBot="1">
      <c r="P32" s="23"/>
    </row>
    <row r="33" spans="1:21" ht="18" customHeight="1">
      <c r="A33" s="332"/>
      <c r="B33" s="73"/>
      <c r="C33" s="335" t="s">
        <v>1</v>
      </c>
      <c r="D33" s="336"/>
      <c r="E33" s="336"/>
      <c r="F33" s="336"/>
      <c r="G33" s="336"/>
      <c r="H33" s="337"/>
      <c r="I33" s="335" t="s">
        <v>3</v>
      </c>
      <c r="J33" s="336"/>
      <c r="K33" s="336"/>
      <c r="L33" s="337"/>
      <c r="M33" s="351" t="s">
        <v>118</v>
      </c>
      <c r="N33" s="352"/>
      <c r="O33" s="367" t="s">
        <v>2</v>
      </c>
      <c r="P33" s="368"/>
      <c r="Q33" s="347" t="s">
        <v>119</v>
      </c>
      <c r="R33" s="344"/>
      <c r="T33" s="343" t="s">
        <v>112</v>
      </c>
      <c r="U33" s="344"/>
    </row>
    <row r="34" spans="1:21" ht="17.25">
      <c r="A34" s="333"/>
      <c r="B34" s="76"/>
      <c r="C34" s="338" t="s">
        <v>13</v>
      </c>
      <c r="D34" s="339"/>
      <c r="E34" s="340" t="s">
        <v>64</v>
      </c>
      <c r="F34" s="341"/>
      <c r="G34" s="340" t="s">
        <v>65</v>
      </c>
      <c r="H34" s="341"/>
      <c r="I34" s="338" t="s">
        <v>13</v>
      </c>
      <c r="J34" s="339"/>
      <c r="K34" s="349" t="s">
        <v>66</v>
      </c>
      <c r="L34" s="350"/>
      <c r="M34" s="353"/>
      <c r="N34" s="354"/>
      <c r="O34" s="369" t="s">
        <v>121</v>
      </c>
      <c r="P34" s="370"/>
      <c r="Q34" s="348"/>
      <c r="R34" s="346"/>
      <c r="T34" s="345"/>
      <c r="U34" s="346"/>
    </row>
    <row r="35" spans="1:21" ht="18" thickBot="1">
      <c r="A35" s="334"/>
      <c r="B35" s="77"/>
      <c r="C35" s="24" t="s">
        <v>22</v>
      </c>
      <c r="D35" s="24" t="s">
        <v>23</v>
      </c>
      <c r="E35" s="24" t="s">
        <v>22</v>
      </c>
      <c r="F35" s="24" t="s">
        <v>23</v>
      </c>
      <c r="G35" s="24" t="s">
        <v>22</v>
      </c>
      <c r="H35" s="24" t="s">
        <v>23</v>
      </c>
      <c r="I35" s="24" t="s">
        <v>22</v>
      </c>
      <c r="J35" s="24" t="s">
        <v>23</v>
      </c>
      <c r="K35" s="24" t="s">
        <v>22</v>
      </c>
      <c r="L35" s="24" t="s">
        <v>23</v>
      </c>
      <c r="M35" s="24" t="s">
        <v>22</v>
      </c>
      <c r="N35" s="24" t="s">
        <v>23</v>
      </c>
      <c r="O35" s="24" t="s">
        <v>22</v>
      </c>
      <c r="P35" s="78" t="s">
        <v>23</v>
      </c>
      <c r="Q35" s="79" t="s">
        <v>22</v>
      </c>
      <c r="R35" s="80" t="s">
        <v>23</v>
      </c>
      <c r="T35" s="81" t="s">
        <v>22</v>
      </c>
      <c r="U35" s="80" t="s">
        <v>23</v>
      </c>
    </row>
    <row r="36" spans="1:21" ht="17.25" customHeight="1" hidden="1" thickTop="1">
      <c r="A36" s="61" t="s">
        <v>30</v>
      </c>
      <c r="B36" s="83"/>
      <c r="C36" s="41">
        <v>-0.07913669064748197</v>
      </c>
      <c r="D36" s="41">
        <v>0.042023883586483235</v>
      </c>
      <c r="E36" s="41">
        <v>0.2333333333333334</v>
      </c>
      <c r="F36" s="41">
        <v>0.43548962781532263</v>
      </c>
      <c r="G36" s="41">
        <v>0.5714285714285714</v>
      </c>
      <c r="H36" s="41">
        <v>0.618498583473748</v>
      </c>
      <c r="I36" s="41">
        <v>0.07105263157894748</v>
      </c>
      <c r="J36" s="41">
        <v>0.1918621918621919</v>
      </c>
      <c r="K36" s="41">
        <v>-0.011834319526627168</v>
      </c>
      <c r="L36" s="41">
        <v>0.3710865561694292</v>
      </c>
      <c r="M36" s="107"/>
      <c r="N36" s="108"/>
      <c r="O36" s="41">
        <v>-0.06825548141086746</v>
      </c>
      <c r="P36" s="109">
        <v>0.06193752960370502</v>
      </c>
      <c r="Q36" s="110"/>
      <c r="R36" s="111"/>
      <c r="T36" s="112">
        <v>-0.06825548141086746</v>
      </c>
      <c r="U36" s="113">
        <v>0.06193752960370502</v>
      </c>
    </row>
    <row r="37" spans="1:21" ht="17.25" customHeight="1" thickTop="1">
      <c r="A37" s="61" t="s">
        <v>29</v>
      </c>
      <c r="B37" s="92" t="s">
        <v>181</v>
      </c>
      <c r="C37" s="41">
        <v>-0.062053571428571375</v>
      </c>
      <c r="D37" s="41">
        <v>0.006079580618151281</v>
      </c>
      <c r="E37" s="41">
        <v>0.19819819819819817</v>
      </c>
      <c r="F37" s="41">
        <v>0.35527223810775177</v>
      </c>
      <c r="G37" s="41">
        <v>0.8776223776223777</v>
      </c>
      <c r="H37" s="41">
        <v>0.5701831890818849</v>
      </c>
      <c r="I37" s="41">
        <v>-0.0491400491400491</v>
      </c>
      <c r="J37" s="41">
        <v>-0.19839687681701135</v>
      </c>
      <c r="K37" s="41">
        <v>-0.005988023952095856</v>
      </c>
      <c r="L37" s="41">
        <v>-0.13593015446608459</v>
      </c>
      <c r="M37" s="359"/>
      <c r="N37" s="360"/>
      <c r="O37" s="41">
        <v>-0.0609781051770002</v>
      </c>
      <c r="P37" s="109">
        <v>-0.024420311851470977</v>
      </c>
      <c r="Q37" s="363"/>
      <c r="R37" s="364"/>
      <c r="T37" s="112">
        <v>-0.0609781051770002</v>
      </c>
      <c r="U37" s="113">
        <v>-0.024420311851470977</v>
      </c>
    </row>
    <row r="38" spans="1:21" ht="17.25" customHeight="1">
      <c r="A38" s="61" t="s">
        <v>28</v>
      </c>
      <c r="B38" s="92" t="s">
        <v>182</v>
      </c>
      <c r="C38" s="41">
        <v>-0.04878629224178965</v>
      </c>
      <c r="D38" s="41">
        <v>0.08036618902880299</v>
      </c>
      <c r="E38" s="41">
        <v>0.33834586466165417</v>
      </c>
      <c r="F38" s="41">
        <v>0.4694162398209307</v>
      </c>
      <c r="G38" s="41">
        <v>0.4748603351955307</v>
      </c>
      <c r="H38" s="41">
        <v>0.49500471691845704</v>
      </c>
      <c r="I38" s="41">
        <v>0.10852713178294571</v>
      </c>
      <c r="J38" s="41">
        <v>0.36884099269467896</v>
      </c>
      <c r="K38" s="41">
        <v>0.1144578313253013</v>
      </c>
      <c r="L38" s="41">
        <v>0.5661433234882636</v>
      </c>
      <c r="M38" s="359"/>
      <c r="N38" s="360"/>
      <c r="O38" s="41">
        <v>-0.035519721072128974</v>
      </c>
      <c r="P38" s="109">
        <v>0.11572189660974974</v>
      </c>
      <c r="Q38" s="363"/>
      <c r="R38" s="364"/>
      <c r="T38" s="112">
        <v>-0.035519721072128974</v>
      </c>
      <c r="U38" s="113">
        <v>0.11572189660974974</v>
      </c>
    </row>
    <row r="39" spans="1:21" ht="17.25" customHeight="1">
      <c r="A39" s="61" t="s">
        <v>27</v>
      </c>
      <c r="B39" s="92" t="s">
        <v>183</v>
      </c>
      <c r="C39" s="41">
        <v>0.1403552664498373</v>
      </c>
      <c r="D39" s="41">
        <v>0.43329872391733937</v>
      </c>
      <c r="E39" s="41">
        <v>0.3707865168539326</v>
      </c>
      <c r="F39" s="41">
        <v>1.4262271182220987</v>
      </c>
      <c r="G39" s="41">
        <v>1.039141414141414</v>
      </c>
      <c r="H39" s="41">
        <v>1.264176818226458</v>
      </c>
      <c r="I39" s="41">
        <v>0.3426573426573427</v>
      </c>
      <c r="J39" s="41">
        <v>0.1708554125662376</v>
      </c>
      <c r="K39" s="41">
        <v>0.3675675675675676</v>
      </c>
      <c r="L39" s="41">
        <v>0.12119106699751869</v>
      </c>
      <c r="M39" s="359"/>
      <c r="N39" s="360"/>
      <c r="O39" s="41">
        <v>0.1599638499774063</v>
      </c>
      <c r="P39" s="109">
        <v>0.3938362596397371</v>
      </c>
      <c r="Q39" s="363"/>
      <c r="R39" s="364"/>
      <c r="T39" s="112">
        <v>0.1599638499774063</v>
      </c>
      <c r="U39" s="113">
        <v>0.3938362596397371</v>
      </c>
    </row>
    <row r="40" spans="1:21" ht="17.25" customHeight="1">
      <c r="A40" s="61" t="s">
        <v>26</v>
      </c>
      <c r="B40" s="92" t="s">
        <v>184</v>
      </c>
      <c r="C40" s="41">
        <v>0.06559894690653789</v>
      </c>
      <c r="D40" s="41">
        <v>0.21514698322194703</v>
      </c>
      <c r="E40" s="41">
        <v>0.049180327868852514</v>
      </c>
      <c r="F40" s="41">
        <v>0.26410239580723727</v>
      </c>
      <c r="G40" s="41">
        <v>0.438390092879257</v>
      </c>
      <c r="H40" s="41">
        <v>0.6081903757765792</v>
      </c>
      <c r="I40" s="41">
        <v>-0.07986111111111116</v>
      </c>
      <c r="J40" s="41">
        <v>-0.17980215943621902</v>
      </c>
      <c r="K40" s="41">
        <v>-0.15019762845849804</v>
      </c>
      <c r="L40" s="41">
        <v>-0.1782932011331445</v>
      </c>
      <c r="M40" s="359"/>
      <c r="N40" s="360"/>
      <c r="O40" s="41">
        <v>0.04927931437475652</v>
      </c>
      <c r="P40" s="109">
        <v>0.16526067357005192</v>
      </c>
      <c r="Q40" s="363"/>
      <c r="R40" s="364"/>
      <c r="T40" s="112">
        <v>0.04927931437475652</v>
      </c>
      <c r="U40" s="113">
        <v>0.16526067357005192</v>
      </c>
    </row>
    <row r="41" spans="1:21" ht="17.25" customHeight="1">
      <c r="A41" s="61" t="s">
        <v>25</v>
      </c>
      <c r="B41" s="92" t="s">
        <v>185</v>
      </c>
      <c r="C41" s="41">
        <v>0.03253036854025115</v>
      </c>
      <c r="D41" s="41">
        <v>0.15643929924424538</v>
      </c>
      <c r="E41" s="41">
        <v>-0.03125</v>
      </c>
      <c r="F41" s="41">
        <v>0.2295029177683916</v>
      </c>
      <c r="G41" s="41">
        <v>0.30477830391734817</v>
      </c>
      <c r="H41" s="41">
        <v>0.5303909228017838</v>
      </c>
      <c r="I41" s="41">
        <v>-0.10754716981132073</v>
      </c>
      <c r="J41" s="41">
        <v>0.05979032003783691</v>
      </c>
      <c r="K41" s="41">
        <v>-0.15348837209302324</v>
      </c>
      <c r="L41" s="41">
        <v>0.04654169360051719</v>
      </c>
      <c r="M41" s="359"/>
      <c r="N41" s="360"/>
      <c r="O41" s="41">
        <v>0.018748839799517247</v>
      </c>
      <c r="P41" s="109">
        <v>0.14784653283200822</v>
      </c>
      <c r="Q41" s="363"/>
      <c r="R41" s="364"/>
      <c r="T41" s="112">
        <v>0.018748839799517247</v>
      </c>
      <c r="U41" s="113">
        <v>0.14784653283200822</v>
      </c>
    </row>
    <row r="42" spans="1:21" ht="17.25" customHeight="1">
      <c r="A42" s="61" t="s">
        <v>24</v>
      </c>
      <c r="B42" s="92" t="s">
        <v>186</v>
      </c>
      <c r="C42" s="41">
        <v>0.10009970089730813</v>
      </c>
      <c r="D42" s="41">
        <v>0.22650991086869765</v>
      </c>
      <c r="E42" s="41">
        <v>-0.06854838709677424</v>
      </c>
      <c r="F42" s="41">
        <v>0.1819653933054759</v>
      </c>
      <c r="G42" s="41">
        <v>0.2454635433850214</v>
      </c>
      <c r="H42" s="41">
        <v>0.39704068490073374</v>
      </c>
      <c r="I42" s="41">
        <v>0.05708245243128962</v>
      </c>
      <c r="J42" s="41">
        <v>1.2388709137565548</v>
      </c>
      <c r="K42" s="41">
        <v>0</v>
      </c>
      <c r="L42" s="41">
        <v>0.6767551986823142</v>
      </c>
      <c r="M42" s="359"/>
      <c r="N42" s="360"/>
      <c r="O42" s="41">
        <v>0.09639212827988342</v>
      </c>
      <c r="P42" s="109">
        <v>0.3096111048359278</v>
      </c>
      <c r="Q42" s="363"/>
      <c r="R42" s="364"/>
      <c r="T42" s="112">
        <v>0.09639212827988342</v>
      </c>
      <c r="U42" s="113">
        <v>0.3096111048359278</v>
      </c>
    </row>
    <row r="43" spans="1:21" ht="17.25" customHeight="1">
      <c r="A43" s="56" t="s">
        <v>5</v>
      </c>
      <c r="B43" s="92" t="s">
        <v>187</v>
      </c>
      <c r="C43" s="41">
        <v>0.06271524379191584</v>
      </c>
      <c r="D43" s="35">
        <v>0.14790109195823065</v>
      </c>
      <c r="E43" s="35">
        <v>0.017316017316017396</v>
      </c>
      <c r="F43" s="35">
        <v>0.11702056904788827</v>
      </c>
      <c r="G43" s="35">
        <v>0.15629139072847686</v>
      </c>
      <c r="H43" s="35">
        <v>0.2554849402033119</v>
      </c>
      <c r="I43" s="35">
        <v>0.264</v>
      </c>
      <c r="J43" s="35">
        <v>0.3147622132522716</v>
      </c>
      <c r="K43" s="35">
        <v>-0.05494505494505497</v>
      </c>
      <c r="L43" s="35">
        <v>0.11247544204322191</v>
      </c>
      <c r="M43" s="359"/>
      <c r="N43" s="360"/>
      <c r="O43" s="35">
        <v>0.07944158218381259</v>
      </c>
      <c r="P43" s="114">
        <v>0.17131714640036555</v>
      </c>
      <c r="Q43" s="363"/>
      <c r="R43" s="364"/>
      <c r="T43" s="115">
        <v>0.07944158218381259</v>
      </c>
      <c r="U43" s="116">
        <v>0.17131714640036555</v>
      </c>
    </row>
    <row r="44" spans="1:21" ht="17.25" customHeight="1">
      <c r="A44" s="56" t="s">
        <v>0</v>
      </c>
      <c r="B44" s="92" t="s">
        <v>188</v>
      </c>
      <c r="C44" s="117">
        <v>0.05168002728978349</v>
      </c>
      <c r="D44" s="35" t="s">
        <v>38</v>
      </c>
      <c r="E44" s="35">
        <v>-0.004255319148936176</v>
      </c>
      <c r="F44" s="35" t="s">
        <v>39</v>
      </c>
      <c r="G44" s="35">
        <v>0.11546391752577323</v>
      </c>
      <c r="H44" s="35" t="s">
        <v>40</v>
      </c>
      <c r="I44" s="35">
        <v>0.18196202531645578</v>
      </c>
      <c r="J44" s="35" t="s">
        <v>41</v>
      </c>
      <c r="K44" s="35">
        <v>-0.11046511627906974</v>
      </c>
      <c r="L44" s="35" t="s">
        <v>42</v>
      </c>
      <c r="M44" s="359"/>
      <c r="N44" s="360"/>
      <c r="O44" s="35">
        <v>0.06435719784449567</v>
      </c>
      <c r="P44" s="114" t="s">
        <v>43</v>
      </c>
      <c r="Q44" s="363"/>
      <c r="R44" s="364"/>
      <c r="T44" s="115">
        <v>0.06435719784449567</v>
      </c>
      <c r="U44" s="116" t="s">
        <v>43</v>
      </c>
    </row>
    <row r="45" spans="1:21" ht="17.25" customHeight="1">
      <c r="A45" s="56" t="s">
        <v>62</v>
      </c>
      <c r="B45" s="92" t="s">
        <v>189</v>
      </c>
      <c r="C45" s="35">
        <v>-0.028057087252675972</v>
      </c>
      <c r="D45" s="35">
        <v>-0.022154234236883674</v>
      </c>
      <c r="E45" s="35">
        <v>-0.05128205128205132</v>
      </c>
      <c r="F45" s="35">
        <v>-0.10092047538058813</v>
      </c>
      <c r="G45" s="35">
        <v>-0.00821523926884371</v>
      </c>
      <c r="H45" s="35">
        <v>-0.09362926587358456</v>
      </c>
      <c r="I45" s="35">
        <v>0.20615796519410967</v>
      </c>
      <c r="J45" s="35">
        <v>-0.05302652436895372</v>
      </c>
      <c r="K45" s="35">
        <v>0.4509803921568627</v>
      </c>
      <c r="L45" s="35">
        <v>0.15478818371564795</v>
      </c>
      <c r="M45" s="359"/>
      <c r="N45" s="360"/>
      <c r="O45" s="35">
        <v>-0.002748444958773355</v>
      </c>
      <c r="P45" s="114">
        <v>-0.02653766289252113</v>
      </c>
      <c r="Q45" s="363"/>
      <c r="R45" s="364"/>
      <c r="T45" s="115">
        <v>-0.002748444958773355</v>
      </c>
      <c r="U45" s="116">
        <v>-0.02653766289252113</v>
      </c>
    </row>
    <row r="46" spans="1:21" ht="17.25" customHeight="1">
      <c r="A46" s="56" t="s">
        <v>70</v>
      </c>
      <c r="B46" s="92" t="s">
        <v>190</v>
      </c>
      <c r="C46" s="35">
        <v>-0.10395461371600201</v>
      </c>
      <c r="D46" s="35">
        <v>0.12504612879264765</v>
      </c>
      <c r="E46" s="35">
        <v>0.013513513513513598</v>
      </c>
      <c r="F46" s="35">
        <v>0.3578757314909087</v>
      </c>
      <c r="G46" s="35">
        <v>-0.12093601159660383</v>
      </c>
      <c r="H46" s="35">
        <v>0.09201793410640113</v>
      </c>
      <c r="I46" s="35">
        <v>0.0643729189789124</v>
      </c>
      <c r="J46" s="35">
        <v>0.563170853071592</v>
      </c>
      <c r="K46" s="35">
        <v>0.027027027027026973</v>
      </c>
      <c r="L46" s="35">
        <v>0.438147992072506</v>
      </c>
      <c r="M46" s="359"/>
      <c r="N46" s="360"/>
      <c r="O46" s="35">
        <v>-0.08195532346968382</v>
      </c>
      <c r="P46" s="114">
        <v>0.18556091713915257</v>
      </c>
      <c r="Q46" s="363"/>
      <c r="R46" s="364"/>
      <c r="T46" s="115">
        <v>-0.08195532346968382</v>
      </c>
      <c r="U46" s="116">
        <v>0.18556091713915257</v>
      </c>
    </row>
    <row r="47" spans="1:21" ht="17.25" customHeight="1">
      <c r="A47" s="56" t="s">
        <v>72</v>
      </c>
      <c r="B47" s="92" t="s">
        <v>191</v>
      </c>
      <c r="C47" s="35">
        <v>0.2914338919925512</v>
      </c>
      <c r="D47" s="35">
        <v>0.2410303300070269</v>
      </c>
      <c r="E47" s="35">
        <v>0.004444444444444473</v>
      </c>
      <c r="F47" s="35">
        <v>0.14820537920706478</v>
      </c>
      <c r="G47" s="35">
        <v>0.002826855123674976</v>
      </c>
      <c r="H47" s="35">
        <v>0.05815077327303553</v>
      </c>
      <c r="I47" s="35">
        <v>0.005213764337852034</v>
      </c>
      <c r="J47" s="35">
        <v>0.2993203010849206</v>
      </c>
      <c r="K47" s="35">
        <v>-0.08333333333333337</v>
      </c>
      <c r="L47" s="35">
        <v>0.09089239398961313</v>
      </c>
      <c r="M47" s="359"/>
      <c r="N47" s="360"/>
      <c r="O47" s="35">
        <v>0.24806446516037295</v>
      </c>
      <c r="P47" s="114">
        <v>0.2516458230742531</v>
      </c>
      <c r="Q47" s="363"/>
      <c r="R47" s="364"/>
      <c r="T47" s="115">
        <v>0.24806446516037295</v>
      </c>
      <c r="U47" s="116">
        <v>0.2516458230742531</v>
      </c>
    </row>
    <row r="48" spans="1:21" ht="17.25" customHeight="1">
      <c r="A48" s="56" t="s">
        <v>88</v>
      </c>
      <c r="B48" s="92" t="s">
        <v>192</v>
      </c>
      <c r="C48" s="35">
        <v>3.126171593366979</v>
      </c>
      <c r="D48" s="35">
        <v>0.30060019338495225</v>
      </c>
      <c r="E48" s="35">
        <v>-0.030973451327433676</v>
      </c>
      <c r="F48" s="35">
        <v>0.29125208853086915</v>
      </c>
      <c r="G48" s="35">
        <v>0.06953253464881382</v>
      </c>
      <c r="H48" s="35">
        <v>0.2753489256783397</v>
      </c>
      <c r="I48" s="35">
        <v>0.17219917012448138</v>
      </c>
      <c r="J48" s="35">
        <v>0.7437410695872431</v>
      </c>
      <c r="K48" s="35">
        <v>0.1866028708133971</v>
      </c>
      <c r="L48" s="35">
        <v>0.7645530910527145</v>
      </c>
      <c r="M48" s="359"/>
      <c r="N48" s="360"/>
      <c r="O48" s="35">
        <v>2.765666540068363</v>
      </c>
      <c r="P48" s="114">
        <v>0.38437682850111</v>
      </c>
      <c r="Q48" s="363"/>
      <c r="R48" s="364"/>
      <c r="T48" s="115">
        <v>2.765666540068363</v>
      </c>
      <c r="U48" s="116">
        <v>0.38437682850111</v>
      </c>
    </row>
    <row r="49" spans="1:21" ht="17.25" customHeight="1">
      <c r="A49" s="56" t="s">
        <v>90</v>
      </c>
      <c r="B49" s="92" t="s">
        <v>193</v>
      </c>
      <c r="C49" s="35">
        <v>0.09868949851476505</v>
      </c>
      <c r="D49" s="35">
        <v>0.12351580022367825</v>
      </c>
      <c r="E49" s="35">
        <v>-0.0091324200913242</v>
      </c>
      <c r="F49" s="35">
        <v>0.13999302097242095</v>
      </c>
      <c r="G49" s="35">
        <v>0.018010103228640384</v>
      </c>
      <c r="H49" s="35">
        <v>0.014570508991387676</v>
      </c>
      <c r="I49" s="35">
        <v>0.011504424778761013</v>
      </c>
      <c r="J49" s="35">
        <v>0.004212388776880571</v>
      </c>
      <c r="K49" s="35">
        <v>0.016129032258064502</v>
      </c>
      <c r="L49" s="35">
        <v>0.06402143675977845</v>
      </c>
      <c r="M49" s="359"/>
      <c r="N49" s="360"/>
      <c r="O49" s="35">
        <v>0.09537737434862992</v>
      </c>
      <c r="P49" s="114">
        <v>0.0951064279242042</v>
      </c>
      <c r="Q49" s="363"/>
      <c r="R49" s="364"/>
      <c r="T49" s="115">
        <v>0.09537737434862992</v>
      </c>
      <c r="U49" s="116">
        <v>0.0951064279242042</v>
      </c>
    </row>
    <row r="50" spans="1:21" ht="17.25" customHeight="1">
      <c r="A50" s="56" t="s">
        <v>115</v>
      </c>
      <c r="B50" s="92" t="s">
        <v>194</v>
      </c>
      <c r="C50" s="35">
        <v>0.5322688380673686</v>
      </c>
      <c r="D50" s="35">
        <v>0.05274052312222577</v>
      </c>
      <c r="E50" s="35">
        <v>0.15668202764976957</v>
      </c>
      <c r="F50" s="35">
        <v>0.4031438715512756</v>
      </c>
      <c r="G50" s="35">
        <v>0.0744336569579287</v>
      </c>
      <c r="H50" s="35">
        <v>-0.04553965429526763</v>
      </c>
      <c r="I50" s="35">
        <v>0.07261592300962372</v>
      </c>
      <c r="J50" s="35">
        <v>-0.33985494762334434</v>
      </c>
      <c r="K50" s="35">
        <v>0.059523809523809534</v>
      </c>
      <c r="L50" s="35">
        <v>-0.3351326851180122</v>
      </c>
      <c r="M50" s="359"/>
      <c r="N50" s="360"/>
      <c r="O50" s="35">
        <v>0.5161438831256522</v>
      </c>
      <c r="P50" s="114">
        <v>-0.03298759838901366</v>
      </c>
      <c r="Q50" s="365"/>
      <c r="R50" s="366"/>
      <c r="T50" s="115">
        <v>0.5172794794671904</v>
      </c>
      <c r="U50" s="116">
        <v>-0.03166185450966996</v>
      </c>
    </row>
    <row r="51" spans="1:21" ht="17.25" customHeight="1">
      <c r="A51" s="56" t="s">
        <v>117</v>
      </c>
      <c r="B51" s="92" t="s">
        <v>195</v>
      </c>
      <c r="C51" s="35">
        <v>-0.08751790422020633</v>
      </c>
      <c r="D51" s="35">
        <v>0.035495473844331604</v>
      </c>
      <c r="E51" s="35">
        <v>0.10358565737051784</v>
      </c>
      <c r="F51" s="35">
        <v>0.3346776570020198</v>
      </c>
      <c r="G51" s="35">
        <v>0.0022088353413654005</v>
      </c>
      <c r="H51" s="35">
        <v>-0.23919886651985</v>
      </c>
      <c r="I51" s="35">
        <v>-0.06443719412724302</v>
      </c>
      <c r="J51" s="35">
        <v>-0.38604551546255605</v>
      </c>
      <c r="K51" s="35">
        <v>-0.05992509363295884</v>
      </c>
      <c r="L51" s="35">
        <v>-0.4794104241195891</v>
      </c>
      <c r="M51" s="359"/>
      <c r="N51" s="360"/>
      <c r="O51" s="35">
        <v>-0.08694507985991617</v>
      </c>
      <c r="P51" s="114">
        <v>-0.027342932437744327</v>
      </c>
      <c r="Q51" s="118">
        <v>15.135135135135137</v>
      </c>
      <c r="R51" s="119">
        <v>0.4961540862833238</v>
      </c>
      <c r="T51" s="115">
        <v>-0.07555222914475279</v>
      </c>
      <c r="U51" s="116">
        <v>-0.026626216927097435</v>
      </c>
    </row>
    <row r="52" spans="1:21" ht="17.25" customHeight="1">
      <c r="A52" s="56" t="s">
        <v>129</v>
      </c>
      <c r="B52" s="92" t="s">
        <v>196</v>
      </c>
      <c r="C52" s="35">
        <v>0.09352321587005474</v>
      </c>
      <c r="D52" s="35">
        <v>0.12315519976356604</v>
      </c>
      <c r="E52" s="35">
        <v>-0.0036101083032491488</v>
      </c>
      <c r="F52" s="35">
        <v>0.22149132409054517</v>
      </c>
      <c r="G52" s="35">
        <v>-0.01302344219595275</v>
      </c>
      <c r="H52" s="35">
        <v>0.11486637265882083</v>
      </c>
      <c r="I52" s="35">
        <v>-0.14734088927637312</v>
      </c>
      <c r="J52" s="35">
        <v>0.19072877758572027</v>
      </c>
      <c r="K52" s="35">
        <v>-0.36254980079681276</v>
      </c>
      <c r="L52" s="35">
        <v>-0.06587820589417426</v>
      </c>
      <c r="M52" s="361"/>
      <c r="N52" s="362"/>
      <c r="O52" s="35">
        <v>0.09748581057112449</v>
      </c>
      <c r="P52" s="114">
        <v>0.16198685551276548</v>
      </c>
      <c r="Q52" s="120">
        <v>-0.7772194304857621</v>
      </c>
      <c r="R52" s="36">
        <v>-0.18160649977674748</v>
      </c>
      <c r="T52" s="115">
        <v>0.08605938600905882</v>
      </c>
      <c r="U52" s="116">
        <v>0.16126379603143293</v>
      </c>
    </row>
    <row r="53" spans="1:21" ht="17.25" customHeight="1">
      <c r="A53" s="56" t="s">
        <v>175</v>
      </c>
      <c r="B53" s="92" t="s">
        <v>197</v>
      </c>
      <c r="C53" s="35">
        <v>0.03923608221685937</v>
      </c>
      <c r="D53" s="35">
        <v>-0.07691280380812204</v>
      </c>
      <c r="E53" s="35">
        <v>-0.09782608695652173</v>
      </c>
      <c r="F53" s="35">
        <v>-0.14020511788868295</v>
      </c>
      <c r="G53" s="35">
        <v>0.020706455542021995</v>
      </c>
      <c r="H53" s="35">
        <v>-0.07048495580907244</v>
      </c>
      <c r="I53" s="35">
        <v>0.013292433537832382</v>
      </c>
      <c r="J53" s="35">
        <v>0.5135539829513729</v>
      </c>
      <c r="K53" s="35">
        <v>-0.15000000000000002</v>
      </c>
      <c r="L53" s="35">
        <v>-0.1355181317793731</v>
      </c>
      <c r="M53" s="35">
        <v>0.14505494505494498</v>
      </c>
      <c r="N53" s="35">
        <v>0.18503498672429441</v>
      </c>
      <c r="O53" s="35">
        <v>0.03969616775418672</v>
      </c>
      <c r="P53" s="121">
        <v>-0.0126586651158338</v>
      </c>
      <c r="Q53" s="120">
        <v>-0.21804511278195493</v>
      </c>
      <c r="R53" s="36">
        <v>-0.09531875421555291</v>
      </c>
      <c r="T53" s="115">
        <v>0.039005520409396865</v>
      </c>
      <c r="U53" s="36">
        <v>-0.01278125550476028</v>
      </c>
    </row>
    <row r="54" spans="1:21" ht="17.25" customHeight="1" thickBot="1">
      <c r="A54" s="57" t="s">
        <v>177</v>
      </c>
      <c r="B54" s="96" t="s">
        <v>198</v>
      </c>
      <c r="C54" s="39">
        <v>-0.001521399687712699</v>
      </c>
      <c r="D54" s="39">
        <v>0.0009271266630692665</v>
      </c>
      <c r="E54" s="39">
        <v>-0.02008032128514059</v>
      </c>
      <c r="F54" s="39">
        <v>-0.023401753936048486</v>
      </c>
      <c r="G54" s="39">
        <v>-0.004972155926809885</v>
      </c>
      <c r="H54" s="39">
        <v>-0.01724856867274205</v>
      </c>
      <c r="I54" s="39">
        <v>-0.0020181634712411745</v>
      </c>
      <c r="J54" s="39">
        <v>0.14977816068117655</v>
      </c>
      <c r="K54" s="39">
        <v>-0.05882352941176472</v>
      </c>
      <c r="L54" s="39">
        <v>-0.0186415161555733</v>
      </c>
      <c r="M54" s="39">
        <v>-0.01151631477927062</v>
      </c>
      <c r="N54" s="39">
        <v>-0.006624131846408976</v>
      </c>
      <c r="O54" s="39">
        <v>-0.0016321454941126134</v>
      </c>
      <c r="P54" s="122">
        <v>0.02267552276665885</v>
      </c>
      <c r="Q54" s="123">
        <v>0.03846153846153855</v>
      </c>
      <c r="R54" s="40">
        <v>-0.040388329924972766</v>
      </c>
      <c r="T54" s="124">
        <v>-0.0015512895094046408</v>
      </c>
      <c r="U54" s="40">
        <v>0.022589814394342378</v>
      </c>
    </row>
    <row r="55" spans="1:2" ht="17.25">
      <c r="A55" s="103" t="s">
        <v>56</v>
      </c>
      <c r="B55" s="103"/>
    </row>
    <row r="97" spans="28:44" ht="13.5">
      <c r="AB97" s="19">
        <v>2</v>
      </c>
      <c r="AC97" s="19">
        <v>1</v>
      </c>
      <c r="AQ97" s="19">
        <v>52</v>
      </c>
      <c r="AR97" s="19">
        <v>50</v>
      </c>
    </row>
    <row r="107" spans="37:52" ht="13.5">
      <c r="AK107" s="19">
        <v>1</v>
      </c>
      <c r="AZ107" s="19">
        <v>2000</v>
      </c>
    </row>
  </sheetData>
  <sheetProtection/>
  <mergeCells count="31">
    <mergeCell ref="M37:N52"/>
    <mergeCell ref="Q37:R50"/>
    <mergeCell ref="O4:P4"/>
    <mergeCell ref="O5:P5"/>
    <mergeCell ref="O33:P33"/>
    <mergeCell ref="O34:P34"/>
    <mergeCell ref="Q8:R21"/>
    <mergeCell ref="T4:U5"/>
    <mergeCell ref="T33:U34"/>
    <mergeCell ref="Q33:R34"/>
    <mergeCell ref="Q4:R5"/>
    <mergeCell ref="I34:J34"/>
    <mergeCell ref="K34:L34"/>
    <mergeCell ref="M4:N5"/>
    <mergeCell ref="M33:N34"/>
    <mergeCell ref="K5:L5"/>
    <mergeCell ref="M8:N23"/>
    <mergeCell ref="A1:E1"/>
    <mergeCell ref="C4:H4"/>
    <mergeCell ref="I4:L4"/>
    <mergeCell ref="C5:D5"/>
    <mergeCell ref="A4:A6"/>
    <mergeCell ref="E5:F5"/>
    <mergeCell ref="G5:H5"/>
    <mergeCell ref="I5:J5"/>
    <mergeCell ref="A33:A35"/>
    <mergeCell ref="C33:H33"/>
    <mergeCell ref="I33:L33"/>
    <mergeCell ref="C34:D34"/>
    <mergeCell ref="E34:F34"/>
    <mergeCell ref="G34:H34"/>
  </mergeCells>
  <printOptions/>
  <pageMargins left="0.3937007874015748" right="0.3937007874015748" top="0.5905511811023623" bottom="0.5905511811023623" header="0.5118110236220472" footer="0.3937007874015748"/>
  <pageSetup fitToHeight="1" fitToWidth="1" horizontalDpi="600" verticalDpi="600" orientation="landscape" paperSize="9" scale="55" r:id="rId1"/>
  <headerFooter alignWithMargins="0">
    <oddFooter>&amp;C&amp;18&amp;P</oddFooter>
  </headerFooter>
</worksheet>
</file>

<file path=xl/worksheets/sheet10.xml><?xml version="1.0" encoding="utf-8"?>
<worksheet xmlns="http://schemas.openxmlformats.org/spreadsheetml/2006/main" xmlns:r="http://schemas.openxmlformats.org/officeDocument/2006/relationships">
  <dimension ref="A1:Y61"/>
  <sheetViews>
    <sheetView zoomScale="40" zoomScaleNormal="40" zoomScalePageLayoutView="0" workbookViewId="0" topLeftCell="A1">
      <selection activeCell="A1" sqref="A1"/>
    </sheetView>
  </sheetViews>
  <sheetFormatPr defaultColWidth="9.00390625" defaultRowHeight="13.5"/>
  <cols>
    <col min="1" max="1" width="9.00390625" style="46" customWidth="1"/>
    <col min="2" max="2" width="24.25390625" style="46" customWidth="1"/>
    <col min="3" max="3" width="15.75390625" style="46" bestFit="1" customWidth="1"/>
    <col min="4" max="12" width="17.625" style="46" customWidth="1"/>
    <col min="13" max="15" width="17.50390625" style="46" customWidth="1"/>
    <col min="16" max="16" width="3.625" style="46" customWidth="1"/>
    <col min="17" max="16384" width="9.00390625" style="46" customWidth="1"/>
  </cols>
  <sheetData>
    <row r="1" ht="29.25">
      <c r="A1" s="208" t="s">
        <v>179</v>
      </c>
    </row>
    <row r="3" spans="1:12" ht="24.75" thickBot="1">
      <c r="A3" s="46" t="s">
        <v>167</v>
      </c>
      <c r="B3" s="202"/>
      <c r="C3" s="202"/>
      <c r="D3" s="202"/>
      <c r="E3" s="202"/>
      <c r="F3" s="202"/>
      <c r="G3" s="202"/>
      <c r="H3" s="202"/>
      <c r="I3" s="202"/>
      <c r="J3" s="202"/>
      <c r="K3" s="202"/>
      <c r="L3" s="209"/>
    </row>
    <row r="4" spans="2:15" ht="32.25" customHeight="1">
      <c r="B4" s="210"/>
      <c r="C4" s="211"/>
      <c r="D4" s="446" t="s">
        <v>166</v>
      </c>
      <c r="E4" s="447"/>
      <c r="F4" s="449"/>
      <c r="G4" s="446" t="s">
        <v>165</v>
      </c>
      <c r="H4" s="447"/>
      <c r="I4" s="449"/>
      <c r="J4" s="446" t="s">
        <v>171</v>
      </c>
      <c r="K4" s="447"/>
      <c r="L4" s="447"/>
      <c r="M4" s="446" t="s">
        <v>13</v>
      </c>
      <c r="N4" s="447"/>
      <c r="O4" s="448"/>
    </row>
    <row r="5" spans="2:15" ht="24.75" thickBot="1">
      <c r="B5" s="212"/>
      <c r="C5" s="213"/>
      <c r="D5" s="214" t="s">
        <v>164</v>
      </c>
      <c r="E5" s="214" t="s">
        <v>163</v>
      </c>
      <c r="F5" s="214" t="s">
        <v>6</v>
      </c>
      <c r="G5" s="214" t="s">
        <v>164</v>
      </c>
      <c r="H5" s="214" t="s">
        <v>163</v>
      </c>
      <c r="I5" s="214" t="s">
        <v>6</v>
      </c>
      <c r="J5" s="214" t="s">
        <v>164</v>
      </c>
      <c r="K5" s="214" t="s">
        <v>163</v>
      </c>
      <c r="L5" s="214" t="s">
        <v>6</v>
      </c>
      <c r="M5" s="214" t="s">
        <v>164</v>
      </c>
      <c r="N5" s="214" t="s">
        <v>163</v>
      </c>
      <c r="O5" s="215" t="s">
        <v>6</v>
      </c>
    </row>
    <row r="6" spans="2:15" ht="49.5" customHeight="1" hidden="1" thickTop="1">
      <c r="B6" s="216" t="s">
        <v>162</v>
      </c>
      <c r="C6" s="217"/>
      <c r="D6" s="218">
        <v>4</v>
      </c>
      <c r="E6" s="218">
        <v>31</v>
      </c>
      <c r="F6" s="218">
        <v>35</v>
      </c>
      <c r="G6" s="218">
        <v>5</v>
      </c>
      <c r="H6" s="218">
        <v>15</v>
      </c>
      <c r="I6" s="218">
        <v>20</v>
      </c>
      <c r="J6" s="218"/>
      <c r="K6" s="218"/>
      <c r="L6" s="218"/>
      <c r="M6" s="218">
        <v>9</v>
      </c>
      <c r="N6" s="218">
        <v>46</v>
      </c>
      <c r="O6" s="219">
        <v>55</v>
      </c>
    </row>
    <row r="7" spans="2:15" ht="49.5" customHeight="1" hidden="1">
      <c r="B7" s="216" t="s">
        <v>161</v>
      </c>
      <c r="C7" s="217"/>
      <c r="D7" s="220">
        <v>13</v>
      </c>
      <c r="E7" s="220">
        <v>46</v>
      </c>
      <c r="F7" s="220">
        <v>59</v>
      </c>
      <c r="G7" s="220">
        <v>1</v>
      </c>
      <c r="H7" s="220">
        <v>24</v>
      </c>
      <c r="I7" s="220">
        <v>25</v>
      </c>
      <c r="J7" s="220"/>
      <c r="K7" s="220"/>
      <c r="L7" s="220"/>
      <c r="M7" s="220">
        <v>14</v>
      </c>
      <c r="N7" s="220">
        <v>70</v>
      </c>
      <c r="O7" s="221">
        <v>84</v>
      </c>
    </row>
    <row r="8" spans="2:15" ht="49.5" customHeight="1" hidden="1">
      <c r="B8" s="216" t="s">
        <v>160</v>
      </c>
      <c r="C8" s="217"/>
      <c r="D8" s="220">
        <v>18</v>
      </c>
      <c r="E8" s="220">
        <v>25</v>
      </c>
      <c r="F8" s="220">
        <v>43</v>
      </c>
      <c r="G8" s="220">
        <v>2</v>
      </c>
      <c r="H8" s="220">
        <v>7</v>
      </c>
      <c r="I8" s="220">
        <v>9</v>
      </c>
      <c r="J8" s="220"/>
      <c r="K8" s="220"/>
      <c r="L8" s="220"/>
      <c r="M8" s="220">
        <v>20</v>
      </c>
      <c r="N8" s="220">
        <v>32</v>
      </c>
      <c r="O8" s="221">
        <v>52</v>
      </c>
    </row>
    <row r="9" spans="2:15" ht="49.5" customHeight="1" hidden="1">
      <c r="B9" s="216" t="s">
        <v>159</v>
      </c>
      <c r="C9" s="217"/>
      <c r="D9" s="220">
        <v>18</v>
      </c>
      <c r="E9" s="220">
        <v>14</v>
      </c>
      <c r="F9" s="220">
        <v>32</v>
      </c>
      <c r="G9" s="220">
        <v>4</v>
      </c>
      <c r="H9" s="220">
        <v>3</v>
      </c>
      <c r="I9" s="220">
        <v>7</v>
      </c>
      <c r="J9" s="220"/>
      <c r="K9" s="220"/>
      <c r="L9" s="220"/>
      <c r="M9" s="220">
        <v>22</v>
      </c>
      <c r="N9" s="220">
        <v>17</v>
      </c>
      <c r="O9" s="221">
        <v>39</v>
      </c>
    </row>
    <row r="10" spans="2:15" ht="51.75" customHeight="1" hidden="1" thickTop="1">
      <c r="B10" s="216" t="s">
        <v>158</v>
      </c>
      <c r="C10" s="217"/>
      <c r="D10" s="220">
        <v>17</v>
      </c>
      <c r="E10" s="220">
        <v>9</v>
      </c>
      <c r="F10" s="220">
        <v>26</v>
      </c>
      <c r="G10" s="220">
        <v>7</v>
      </c>
      <c r="H10" s="220">
        <v>6</v>
      </c>
      <c r="I10" s="220">
        <v>13</v>
      </c>
      <c r="J10" s="220"/>
      <c r="K10" s="220"/>
      <c r="L10" s="220"/>
      <c r="M10" s="220">
        <v>24</v>
      </c>
      <c r="N10" s="220">
        <v>15</v>
      </c>
      <c r="O10" s="221">
        <v>39</v>
      </c>
    </row>
    <row r="11" spans="2:15" ht="51.75" customHeight="1" hidden="1" thickTop="1">
      <c r="B11" s="216" t="s">
        <v>157</v>
      </c>
      <c r="C11" s="217"/>
      <c r="D11" s="220">
        <v>12</v>
      </c>
      <c r="E11" s="220">
        <v>10</v>
      </c>
      <c r="F11" s="220">
        <v>22</v>
      </c>
      <c r="G11" s="220">
        <v>4</v>
      </c>
      <c r="H11" s="220">
        <v>1</v>
      </c>
      <c r="I11" s="220">
        <v>5</v>
      </c>
      <c r="J11" s="220"/>
      <c r="K11" s="220"/>
      <c r="L11" s="220"/>
      <c r="M11" s="220">
        <v>16</v>
      </c>
      <c r="N11" s="220">
        <v>11</v>
      </c>
      <c r="O11" s="221">
        <v>27</v>
      </c>
    </row>
    <row r="12" spans="2:15" ht="51.75" customHeight="1" hidden="1" thickTop="1">
      <c r="B12" s="216" t="s">
        <v>156</v>
      </c>
      <c r="C12" s="217"/>
      <c r="D12" s="220">
        <v>9</v>
      </c>
      <c r="E12" s="220">
        <v>7</v>
      </c>
      <c r="F12" s="220">
        <v>16</v>
      </c>
      <c r="G12" s="220">
        <v>3</v>
      </c>
      <c r="H12" s="220">
        <v>2</v>
      </c>
      <c r="I12" s="220">
        <v>5</v>
      </c>
      <c r="J12" s="220"/>
      <c r="K12" s="220"/>
      <c r="L12" s="220"/>
      <c r="M12" s="220">
        <v>12</v>
      </c>
      <c r="N12" s="220">
        <v>9</v>
      </c>
      <c r="O12" s="221">
        <v>21</v>
      </c>
    </row>
    <row r="13" spans="2:15" ht="49.5" customHeight="1" thickTop="1">
      <c r="B13" s="216" t="s">
        <v>155</v>
      </c>
      <c r="C13" s="222" t="s">
        <v>199</v>
      </c>
      <c r="D13" s="220">
        <v>9</v>
      </c>
      <c r="E13" s="220">
        <v>4</v>
      </c>
      <c r="F13" s="220">
        <v>13</v>
      </c>
      <c r="G13" s="220">
        <v>5</v>
      </c>
      <c r="H13" s="220">
        <v>3</v>
      </c>
      <c r="I13" s="220">
        <v>8</v>
      </c>
      <c r="J13" s="450"/>
      <c r="K13" s="451"/>
      <c r="L13" s="452"/>
      <c r="M13" s="220">
        <v>14</v>
      </c>
      <c r="N13" s="220">
        <v>7</v>
      </c>
      <c r="O13" s="221">
        <v>21</v>
      </c>
    </row>
    <row r="14" spans="2:15" ht="49.5" customHeight="1">
      <c r="B14" s="216" t="s">
        <v>154</v>
      </c>
      <c r="C14" s="222" t="s">
        <v>200</v>
      </c>
      <c r="D14" s="220">
        <v>12</v>
      </c>
      <c r="E14" s="220">
        <v>4</v>
      </c>
      <c r="F14" s="220">
        <v>16</v>
      </c>
      <c r="G14" s="220">
        <v>11</v>
      </c>
      <c r="H14" s="220">
        <v>7</v>
      </c>
      <c r="I14" s="220">
        <v>18</v>
      </c>
      <c r="J14" s="453"/>
      <c r="K14" s="454"/>
      <c r="L14" s="455"/>
      <c r="M14" s="220">
        <v>23</v>
      </c>
      <c r="N14" s="220">
        <v>11</v>
      </c>
      <c r="O14" s="221">
        <v>34</v>
      </c>
    </row>
    <row r="15" spans="2:15" ht="49.5" customHeight="1">
      <c r="B15" s="216" t="s">
        <v>153</v>
      </c>
      <c r="C15" s="222" t="s">
        <v>201</v>
      </c>
      <c r="D15" s="220">
        <v>15</v>
      </c>
      <c r="E15" s="220">
        <v>12</v>
      </c>
      <c r="F15" s="220">
        <v>27</v>
      </c>
      <c r="G15" s="220">
        <v>3</v>
      </c>
      <c r="H15" s="220">
        <v>0</v>
      </c>
      <c r="I15" s="220">
        <v>3</v>
      </c>
      <c r="J15" s="453"/>
      <c r="K15" s="454"/>
      <c r="L15" s="455"/>
      <c r="M15" s="220">
        <v>18</v>
      </c>
      <c r="N15" s="220">
        <v>12</v>
      </c>
      <c r="O15" s="221">
        <v>30</v>
      </c>
    </row>
    <row r="16" spans="2:15" ht="49.5" customHeight="1">
      <c r="B16" s="216" t="s">
        <v>152</v>
      </c>
      <c r="C16" s="222" t="s">
        <v>202</v>
      </c>
      <c r="D16" s="220">
        <v>21</v>
      </c>
      <c r="E16" s="220">
        <v>5</v>
      </c>
      <c r="F16" s="220">
        <v>26</v>
      </c>
      <c r="G16" s="220">
        <v>0</v>
      </c>
      <c r="H16" s="220">
        <v>0</v>
      </c>
      <c r="I16" s="220">
        <v>0</v>
      </c>
      <c r="J16" s="453"/>
      <c r="K16" s="454"/>
      <c r="L16" s="455"/>
      <c r="M16" s="220">
        <v>21</v>
      </c>
      <c r="N16" s="220">
        <v>5</v>
      </c>
      <c r="O16" s="221">
        <v>26</v>
      </c>
    </row>
    <row r="17" spans="2:15" ht="49.5" customHeight="1">
      <c r="B17" s="216" t="s">
        <v>151</v>
      </c>
      <c r="C17" s="222" t="s">
        <v>203</v>
      </c>
      <c r="D17" s="220">
        <v>10</v>
      </c>
      <c r="E17" s="220">
        <v>13</v>
      </c>
      <c r="F17" s="220">
        <v>23</v>
      </c>
      <c r="G17" s="220">
        <v>1</v>
      </c>
      <c r="H17" s="220">
        <v>1</v>
      </c>
      <c r="I17" s="220">
        <v>2</v>
      </c>
      <c r="J17" s="453"/>
      <c r="K17" s="454"/>
      <c r="L17" s="455"/>
      <c r="M17" s="220">
        <v>11</v>
      </c>
      <c r="N17" s="220">
        <v>14</v>
      </c>
      <c r="O17" s="221">
        <v>25</v>
      </c>
    </row>
    <row r="18" spans="2:15" ht="49.5" customHeight="1">
      <c r="B18" s="216" t="s">
        <v>150</v>
      </c>
      <c r="C18" s="222" t="s">
        <v>204</v>
      </c>
      <c r="D18" s="220">
        <v>6</v>
      </c>
      <c r="E18" s="220">
        <v>4</v>
      </c>
      <c r="F18" s="220">
        <v>10</v>
      </c>
      <c r="G18" s="220">
        <v>4</v>
      </c>
      <c r="H18" s="220">
        <v>5</v>
      </c>
      <c r="I18" s="220">
        <v>9</v>
      </c>
      <c r="J18" s="453"/>
      <c r="K18" s="454"/>
      <c r="L18" s="455"/>
      <c r="M18" s="220">
        <v>10</v>
      </c>
      <c r="N18" s="220">
        <v>9</v>
      </c>
      <c r="O18" s="221">
        <v>19</v>
      </c>
    </row>
    <row r="19" spans="2:15" ht="49.5" customHeight="1">
      <c r="B19" s="216" t="s">
        <v>149</v>
      </c>
      <c r="C19" s="222" t="s">
        <v>205</v>
      </c>
      <c r="D19" s="220">
        <v>8</v>
      </c>
      <c r="E19" s="220">
        <v>16</v>
      </c>
      <c r="F19" s="220">
        <v>24</v>
      </c>
      <c r="G19" s="220">
        <v>7</v>
      </c>
      <c r="H19" s="220">
        <v>13</v>
      </c>
      <c r="I19" s="220">
        <v>20</v>
      </c>
      <c r="J19" s="453"/>
      <c r="K19" s="454"/>
      <c r="L19" s="455"/>
      <c r="M19" s="220">
        <v>15</v>
      </c>
      <c r="N19" s="220">
        <v>29</v>
      </c>
      <c r="O19" s="221">
        <v>44</v>
      </c>
    </row>
    <row r="20" spans="2:15" ht="49.5" customHeight="1">
      <c r="B20" s="216" t="s">
        <v>148</v>
      </c>
      <c r="C20" s="222" t="s">
        <v>206</v>
      </c>
      <c r="D20" s="223">
        <v>15</v>
      </c>
      <c r="E20" s="223">
        <v>6</v>
      </c>
      <c r="F20" s="220">
        <v>21</v>
      </c>
      <c r="G20" s="223">
        <v>13</v>
      </c>
      <c r="H20" s="223">
        <v>27</v>
      </c>
      <c r="I20" s="220">
        <v>40</v>
      </c>
      <c r="J20" s="453"/>
      <c r="K20" s="454"/>
      <c r="L20" s="455"/>
      <c r="M20" s="220">
        <v>28</v>
      </c>
      <c r="N20" s="220">
        <v>33</v>
      </c>
      <c r="O20" s="221">
        <v>61</v>
      </c>
    </row>
    <row r="21" spans="2:15" ht="49.5" customHeight="1">
      <c r="B21" s="224" t="s">
        <v>147</v>
      </c>
      <c r="C21" s="222" t="s">
        <v>207</v>
      </c>
      <c r="D21" s="223">
        <v>33</v>
      </c>
      <c r="E21" s="223">
        <v>11</v>
      </c>
      <c r="F21" s="223">
        <v>44</v>
      </c>
      <c r="G21" s="223">
        <v>13</v>
      </c>
      <c r="H21" s="223">
        <v>12</v>
      </c>
      <c r="I21" s="223">
        <v>25</v>
      </c>
      <c r="J21" s="453"/>
      <c r="K21" s="454"/>
      <c r="L21" s="455"/>
      <c r="M21" s="223">
        <v>46</v>
      </c>
      <c r="N21" s="223">
        <v>23</v>
      </c>
      <c r="O21" s="225">
        <v>69</v>
      </c>
    </row>
    <row r="22" spans="2:15" ht="49.5" customHeight="1">
      <c r="B22" s="226" t="s">
        <v>146</v>
      </c>
      <c r="C22" s="222" t="s">
        <v>208</v>
      </c>
      <c r="D22" s="223">
        <v>31</v>
      </c>
      <c r="E22" s="223">
        <v>15</v>
      </c>
      <c r="F22" s="223">
        <v>46</v>
      </c>
      <c r="G22" s="223">
        <v>21</v>
      </c>
      <c r="H22" s="223">
        <v>13</v>
      </c>
      <c r="I22" s="223">
        <v>34</v>
      </c>
      <c r="J22" s="453"/>
      <c r="K22" s="454"/>
      <c r="L22" s="455"/>
      <c r="M22" s="223">
        <v>52</v>
      </c>
      <c r="N22" s="223">
        <v>28</v>
      </c>
      <c r="O22" s="225">
        <v>80</v>
      </c>
    </row>
    <row r="23" spans="2:15" ht="49.5" customHeight="1">
      <c r="B23" s="227" t="s">
        <v>145</v>
      </c>
      <c r="C23" s="222" t="s">
        <v>216</v>
      </c>
      <c r="D23" s="223">
        <v>29</v>
      </c>
      <c r="E23" s="223">
        <v>7</v>
      </c>
      <c r="F23" s="223">
        <v>36</v>
      </c>
      <c r="G23" s="223">
        <v>17</v>
      </c>
      <c r="H23" s="223">
        <v>16</v>
      </c>
      <c r="I23" s="223">
        <v>33</v>
      </c>
      <c r="J23" s="453"/>
      <c r="K23" s="454"/>
      <c r="L23" s="455"/>
      <c r="M23" s="223">
        <v>46</v>
      </c>
      <c r="N23" s="223">
        <v>23</v>
      </c>
      <c r="O23" s="225">
        <v>69</v>
      </c>
    </row>
    <row r="24" spans="2:15" ht="49.5" customHeight="1">
      <c r="B24" s="228" t="s">
        <v>144</v>
      </c>
      <c r="C24" s="222" t="s">
        <v>209</v>
      </c>
      <c r="D24" s="223">
        <v>19</v>
      </c>
      <c r="E24" s="223">
        <v>6</v>
      </c>
      <c r="F24" s="223">
        <v>25</v>
      </c>
      <c r="G24" s="223">
        <v>14</v>
      </c>
      <c r="H24" s="223">
        <v>13</v>
      </c>
      <c r="I24" s="223">
        <v>27</v>
      </c>
      <c r="J24" s="453"/>
      <c r="K24" s="454"/>
      <c r="L24" s="455"/>
      <c r="M24" s="223">
        <v>33</v>
      </c>
      <c r="N24" s="223">
        <v>19</v>
      </c>
      <c r="O24" s="225">
        <v>52</v>
      </c>
    </row>
    <row r="25" spans="2:15" ht="49.5" customHeight="1">
      <c r="B25" s="228" t="s">
        <v>143</v>
      </c>
      <c r="C25" s="222" t="s">
        <v>210</v>
      </c>
      <c r="D25" s="223">
        <v>32</v>
      </c>
      <c r="E25" s="223">
        <v>9</v>
      </c>
      <c r="F25" s="223">
        <v>41</v>
      </c>
      <c r="G25" s="223">
        <v>15</v>
      </c>
      <c r="H25" s="223">
        <v>8</v>
      </c>
      <c r="I25" s="223">
        <v>23</v>
      </c>
      <c r="J25" s="453"/>
      <c r="K25" s="454"/>
      <c r="L25" s="455"/>
      <c r="M25" s="223">
        <v>47</v>
      </c>
      <c r="N25" s="223">
        <v>17</v>
      </c>
      <c r="O25" s="225">
        <v>64</v>
      </c>
    </row>
    <row r="26" spans="2:15" ht="49.5" customHeight="1">
      <c r="B26" s="228" t="s">
        <v>142</v>
      </c>
      <c r="C26" s="222" t="s">
        <v>211</v>
      </c>
      <c r="D26" s="223">
        <v>22</v>
      </c>
      <c r="E26" s="223">
        <v>8</v>
      </c>
      <c r="F26" s="223">
        <v>30</v>
      </c>
      <c r="G26" s="223">
        <v>6</v>
      </c>
      <c r="H26" s="223">
        <v>9</v>
      </c>
      <c r="I26" s="223">
        <v>15</v>
      </c>
      <c r="J26" s="453"/>
      <c r="K26" s="454"/>
      <c r="L26" s="455"/>
      <c r="M26" s="223">
        <v>28</v>
      </c>
      <c r="N26" s="223">
        <v>17</v>
      </c>
      <c r="O26" s="225">
        <v>45</v>
      </c>
    </row>
    <row r="27" spans="2:15" ht="49.5" customHeight="1">
      <c r="B27" s="228" t="s">
        <v>141</v>
      </c>
      <c r="C27" s="222" t="s">
        <v>212</v>
      </c>
      <c r="D27" s="223">
        <v>30</v>
      </c>
      <c r="E27" s="223">
        <v>5</v>
      </c>
      <c r="F27" s="223">
        <v>35</v>
      </c>
      <c r="G27" s="223">
        <v>5</v>
      </c>
      <c r="H27" s="223">
        <v>6</v>
      </c>
      <c r="I27" s="223">
        <v>11</v>
      </c>
      <c r="J27" s="453"/>
      <c r="K27" s="454"/>
      <c r="L27" s="455"/>
      <c r="M27" s="223">
        <v>35</v>
      </c>
      <c r="N27" s="223">
        <v>11</v>
      </c>
      <c r="O27" s="225">
        <v>46</v>
      </c>
    </row>
    <row r="28" spans="2:15" ht="48.75" customHeight="1">
      <c r="B28" s="228" t="s">
        <v>172</v>
      </c>
      <c r="C28" s="222" t="s">
        <v>213</v>
      </c>
      <c r="D28" s="223">
        <v>15</v>
      </c>
      <c r="E28" s="223">
        <v>1</v>
      </c>
      <c r="F28" s="223">
        <v>16</v>
      </c>
      <c r="G28" s="223">
        <v>18</v>
      </c>
      <c r="H28" s="223">
        <v>0</v>
      </c>
      <c r="I28" s="223">
        <v>18</v>
      </c>
      <c r="J28" s="456"/>
      <c r="K28" s="457"/>
      <c r="L28" s="458"/>
      <c r="M28" s="223">
        <v>33</v>
      </c>
      <c r="N28" s="223">
        <v>1</v>
      </c>
      <c r="O28" s="225">
        <v>34</v>
      </c>
    </row>
    <row r="29" spans="2:15" ht="48.75" customHeight="1">
      <c r="B29" s="228" t="s">
        <v>168</v>
      </c>
      <c r="C29" s="222" t="s">
        <v>214</v>
      </c>
      <c r="D29" s="223">
        <v>16</v>
      </c>
      <c r="E29" s="223">
        <v>0</v>
      </c>
      <c r="F29" s="223">
        <v>16</v>
      </c>
      <c r="G29" s="223">
        <v>42</v>
      </c>
      <c r="H29" s="223">
        <v>9</v>
      </c>
      <c r="I29" s="223">
        <v>51</v>
      </c>
      <c r="J29" s="220">
        <v>5</v>
      </c>
      <c r="K29" s="220">
        <v>0</v>
      </c>
      <c r="L29" s="220">
        <v>5</v>
      </c>
      <c r="M29" s="223">
        <v>63</v>
      </c>
      <c r="N29" s="223">
        <v>9</v>
      </c>
      <c r="O29" s="225">
        <v>72</v>
      </c>
    </row>
    <row r="30" spans="2:15" ht="68.25" customHeight="1" thickBot="1">
      <c r="B30" s="229" t="s">
        <v>217</v>
      </c>
      <c r="C30" s="230" t="s">
        <v>215</v>
      </c>
      <c r="D30" s="231">
        <v>4</v>
      </c>
      <c r="E30" s="231">
        <v>0</v>
      </c>
      <c r="F30" s="231">
        <v>4</v>
      </c>
      <c r="G30" s="231">
        <v>20</v>
      </c>
      <c r="H30" s="231">
        <v>4</v>
      </c>
      <c r="I30" s="231">
        <v>24</v>
      </c>
      <c r="J30" s="231">
        <v>0</v>
      </c>
      <c r="K30" s="231">
        <v>0</v>
      </c>
      <c r="L30" s="232">
        <v>0</v>
      </c>
      <c r="M30" s="231">
        <v>24</v>
      </c>
      <c r="N30" s="231">
        <v>4</v>
      </c>
      <c r="O30" s="233">
        <v>28</v>
      </c>
    </row>
    <row r="31" spans="2:12" ht="37.5" customHeight="1">
      <c r="B31" s="234" t="s">
        <v>140</v>
      </c>
      <c r="C31" s="234"/>
      <c r="D31" s="235"/>
      <c r="E31" s="235"/>
      <c r="F31" s="235"/>
      <c r="G31" s="235"/>
      <c r="H31" s="235"/>
      <c r="I31" s="235"/>
      <c r="J31" s="235"/>
      <c r="K31" s="235"/>
      <c r="L31" s="235"/>
    </row>
    <row r="38" ht="18" customHeight="1"/>
    <row r="61" ht="13.5">
      <c r="Y61" s="236"/>
    </row>
  </sheetData>
  <sheetProtection/>
  <mergeCells count="5">
    <mergeCell ref="M4:O4"/>
    <mergeCell ref="D4:F4"/>
    <mergeCell ref="G4:I4"/>
    <mergeCell ref="J4:L4"/>
    <mergeCell ref="J13:L28"/>
  </mergeCells>
  <printOptions/>
  <pageMargins left="0.3937007874015748" right="0.3937007874015748" top="0.5905511811023623" bottom="0.5905511811023623" header="0.5118110236220472" footer="0.3937007874015748"/>
  <pageSetup horizontalDpi="600" verticalDpi="600" orientation="landscape" paperSize="9" scale="50" r:id="rId1"/>
  <headerFooter alignWithMargins="0">
    <oddFooter>&amp;C&amp;18&amp;P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Z112"/>
  <sheetViews>
    <sheetView zoomScale="75" zoomScaleNormal="75" zoomScalePageLayoutView="0" workbookViewId="0" topLeftCell="A1">
      <selection activeCell="A1" sqref="A1:E1"/>
    </sheetView>
  </sheetViews>
  <sheetFormatPr defaultColWidth="9.00390625" defaultRowHeight="13.5"/>
  <cols>
    <col min="1" max="1" width="13.25390625" style="21" bestFit="1" customWidth="1"/>
    <col min="2" max="2" width="9.25390625" style="21" bestFit="1" customWidth="1"/>
    <col min="3" max="5" width="12.625" style="18" customWidth="1"/>
    <col min="6" max="6" width="14.25390625" style="18" customWidth="1"/>
    <col min="7" max="7" width="12.625" style="18" customWidth="1"/>
    <col min="8" max="8" width="13.00390625" style="18" customWidth="1"/>
    <col min="9" max="15" width="12.625" style="18" customWidth="1"/>
    <col min="16" max="16" width="15.625" style="18" customWidth="1"/>
    <col min="17" max="17" width="2.125" style="19" customWidth="1"/>
    <col min="18" max="18" width="2.50390625" style="19" customWidth="1"/>
    <col min="19" max="16384" width="9.00390625" style="19" customWidth="1"/>
  </cols>
  <sheetData>
    <row r="1" spans="1:5" ht="22.5">
      <c r="A1" s="375" t="s">
        <v>92</v>
      </c>
      <c r="B1" s="375"/>
      <c r="C1" s="375"/>
      <c r="D1" s="375"/>
      <c r="E1" s="375"/>
    </row>
    <row r="2" spans="1:2" ht="23.25" customHeight="1">
      <c r="A2" s="20" t="s">
        <v>218</v>
      </c>
      <c r="B2" s="20"/>
    </row>
    <row r="3" spans="1:16" ht="15" thickBot="1">
      <c r="A3" s="21" t="s">
        <v>73</v>
      </c>
      <c r="P3" s="23" t="s">
        <v>18</v>
      </c>
    </row>
    <row r="4" spans="1:16" ht="17.25">
      <c r="A4" s="332"/>
      <c r="B4" s="73"/>
      <c r="C4" s="335" t="s">
        <v>1</v>
      </c>
      <c r="D4" s="336"/>
      <c r="E4" s="336"/>
      <c r="F4" s="336"/>
      <c r="G4" s="336"/>
      <c r="H4" s="337"/>
      <c r="I4" s="335" t="s">
        <v>3</v>
      </c>
      <c r="J4" s="336"/>
      <c r="K4" s="336"/>
      <c r="L4" s="337"/>
      <c r="M4" s="351" t="s">
        <v>118</v>
      </c>
      <c r="N4" s="352"/>
      <c r="O4" s="367" t="s">
        <v>21</v>
      </c>
      <c r="P4" s="376"/>
    </row>
    <row r="5" spans="1:16" ht="17.25">
      <c r="A5" s="333"/>
      <c r="B5" s="76"/>
      <c r="C5" s="338" t="s">
        <v>13</v>
      </c>
      <c r="D5" s="339"/>
      <c r="E5" s="340" t="s">
        <v>64</v>
      </c>
      <c r="F5" s="341"/>
      <c r="G5" s="340" t="s">
        <v>65</v>
      </c>
      <c r="H5" s="341"/>
      <c r="I5" s="338" t="s">
        <v>13</v>
      </c>
      <c r="J5" s="339"/>
      <c r="K5" s="349" t="s">
        <v>66</v>
      </c>
      <c r="L5" s="350"/>
      <c r="M5" s="353"/>
      <c r="N5" s="354"/>
      <c r="O5" s="369" t="s">
        <v>121</v>
      </c>
      <c r="P5" s="377"/>
    </row>
    <row r="6" spans="1:16" ht="15" customHeight="1" thickBot="1">
      <c r="A6" s="334"/>
      <c r="B6" s="77"/>
      <c r="C6" s="24" t="s">
        <v>22</v>
      </c>
      <c r="D6" s="24" t="s">
        <v>23</v>
      </c>
      <c r="E6" s="24" t="s">
        <v>22</v>
      </c>
      <c r="F6" s="24" t="s">
        <v>23</v>
      </c>
      <c r="G6" s="24" t="s">
        <v>22</v>
      </c>
      <c r="H6" s="24" t="s">
        <v>23</v>
      </c>
      <c r="I6" s="24" t="s">
        <v>22</v>
      </c>
      <c r="J6" s="24" t="s">
        <v>23</v>
      </c>
      <c r="K6" s="24" t="s">
        <v>22</v>
      </c>
      <c r="L6" s="24" t="s">
        <v>23</v>
      </c>
      <c r="M6" s="24" t="s">
        <v>22</v>
      </c>
      <c r="N6" s="24" t="s">
        <v>23</v>
      </c>
      <c r="O6" s="24" t="s">
        <v>22</v>
      </c>
      <c r="P6" s="80" t="s">
        <v>23</v>
      </c>
    </row>
    <row r="7" spans="1:16" ht="18" customHeight="1" hidden="1" thickTop="1">
      <c r="A7" s="61" t="s">
        <v>31</v>
      </c>
      <c r="B7" s="83"/>
      <c r="C7" s="27">
        <v>974</v>
      </c>
      <c r="D7" s="27">
        <v>76606</v>
      </c>
      <c r="E7" s="27">
        <v>4</v>
      </c>
      <c r="F7" s="27">
        <v>11907.91</v>
      </c>
      <c r="G7" s="27">
        <v>6</v>
      </c>
      <c r="H7" s="27">
        <v>133.1</v>
      </c>
      <c r="I7" s="27">
        <v>1956</v>
      </c>
      <c r="J7" s="27">
        <v>133650</v>
      </c>
      <c r="K7" s="27">
        <v>977</v>
      </c>
      <c r="L7" s="27">
        <v>41029</v>
      </c>
      <c r="M7" s="84"/>
      <c r="N7" s="85"/>
      <c r="O7" s="27">
        <v>2930</v>
      </c>
      <c r="P7" s="28">
        <v>210256</v>
      </c>
    </row>
    <row r="8" spans="1:16" ht="18" thickTop="1">
      <c r="A8" s="61" t="s">
        <v>30</v>
      </c>
      <c r="B8" s="91" t="s">
        <v>180</v>
      </c>
      <c r="C8" s="27">
        <v>892</v>
      </c>
      <c r="D8" s="27">
        <v>75956</v>
      </c>
      <c r="E8" s="27">
        <v>4</v>
      </c>
      <c r="F8" s="27">
        <v>13934.59</v>
      </c>
      <c r="G8" s="27">
        <v>5</v>
      </c>
      <c r="H8" s="27">
        <v>105</v>
      </c>
      <c r="I8" s="27">
        <v>2159</v>
      </c>
      <c r="J8" s="27">
        <v>156440</v>
      </c>
      <c r="K8" s="27">
        <v>1154</v>
      </c>
      <c r="L8" s="27">
        <v>47514</v>
      </c>
      <c r="M8" s="355"/>
      <c r="N8" s="356"/>
      <c r="O8" s="27">
        <v>3051</v>
      </c>
      <c r="P8" s="28">
        <v>232396</v>
      </c>
    </row>
    <row r="9" spans="1:16" ht="17.25">
      <c r="A9" s="61" t="s">
        <v>29</v>
      </c>
      <c r="B9" s="92" t="s">
        <v>181</v>
      </c>
      <c r="C9" s="27">
        <v>740</v>
      </c>
      <c r="D9" s="27">
        <v>75035</v>
      </c>
      <c r="E9" s="27">
        <v>4</v>
      </c>
      <c r="F9" s="27">
        <v>15072.5</v>
      </c>
      <c r="G9" s="27">
        <v>5</v>
      </c>
      <c r="H9" s="27">
        <v>105</v>
      </c>
      <c r="I9" s="27">
        <v>1703</v>
      </c>
      <c r="J9" s="27">
        <v>149885</v>
      </c>
      <c r="K9" s="27">
        <v>785</v>
      </c>
      <c r="L9" s="27">
        <v>52603</v>
      </c>
      <c r="M9" s="355"/>
      <c r="N9" s="356"/>
      <c r="O9" s="27">
        <v>2443</v>
      </c>
      <c r="P9" s="28">
        <v>224920</v>
      </c>
    </row>
    <row r="10" spans="1:16" ht="17.25">
      <c r="A10" s="61" t="s">
        <v>28</v>
      </c>
      <c r="B10" s="92" t="s">
        <v>182</v>
      </c>
      <c r="C10" s="27">
        <v>644</v>
      </c>
      <c r="D10" s="27">
        <v>89622</v>
      </c>
      <c r="E10" s="27">
        <v>4</v>
      </c>
      <c r="F10" s="27">
        <v>19107.53</v>
      </c>
      <c r="G10" s="27">
        <v>5</v>
      </c>
      <c r="H10" s="27">
        <v>105</v>
      </c>
      <c r="I10" s="27">
        <v>1920</v>
      </c>
      <c r="J10" s="27">
        <v>192480</v>
      </c>
      <c r="K10" s="27">
        <v>778</v>
      </c>
      <c r="L10" s="27">
        <v>69036</v>
      </c>
      <c r="M10" s="355"/>
      <c r="N10" s="356"/>
      <c r="O10" s="27">
        <v>2564</v>
      </c>
      <c r="P10" s="28">
        <v>282102</v>
      </c>
    </row>
    <row r="11" spans="1:16" ht="17.25">
      <c r="A11" s="61" t="s">
        <v>27</v>
      </c>
      <c r="B11" s="92" t="s">
        <v>183</v>
      </c>
      <c r="C11" s="27">
        <v>614</v>
      </c>
      <c r="D11" s="27">
        <v>104914</v>
      </c>
      <c r="E11" s="27">
        <v>5</v>
      </c>
      <c r="F11" s="27">
        <v>21821.61</v>
      </c>
      <c r="G11" s="27">
        <v>5</v>
      </c>
      <c r="H11" s="27">
        <v>105</v>
      </c>
      <c r="I11" s="27">
        <v>1812</v>
      </c>
      <c r="J11" s="27">
        <v>210007</v>
      </c>
      <c r="K11" s="27">
        <v>787</v>
      </c>
      <c r="L11" s="27">
        <v>90428</v>
      </c>
      <c r="M11" s="355"/>
      <c r="N11" s="356"/>
      <c r="O11" s="27">
        <v>2426</v>
      </c>
      <c r="P11" s="28">
        <v>314921</v>
      </c>
    </row>
    <row r="12" spans="1:16" ht="17.25">
      <c r="A12" s="61" t="s">
        <v>26</v>
      </c>
      <c r="B12" s="92" t="s">
        <v>184</v>
      </c>
      <c r="C12" s="27">
        <v>397</v>
      </c>
      <c r="D12" s="27">
        <v>114020</v>
      </c>
      <c r="E12" s="27">
        <v>5</v>
      </c>
      <c r="F12" s="27">
        <v>23475.36</v>
      </c>
      <c r="G12" s="27">
        <v>5</v>
      </c>
      <c r="H12" s="27">
        <v>105</v>
      </c>
      <c r="I12" s="27">
        <v>1753</v>
      </c>
      <c r="J12" s="27">
        <v>207963</v>
      </c>
      <c r="K12" s="27">
        <v>876</v>
      </c>
      <c r="L12" s="27">
        <v>101033</v>
      </c>
      <c r="M12" s="355"/>
      <c r="N12" s="356"/>
      <c r="O12" s="27">
        <v>2150</v>
      </c>
      <c r="P12" s="28">
        <v>321983</v>
      </c>
    </row>
    <row r="13" spans="1:16" ht="17.25">
      <c r="A13" s="61" t="s">
        <v>25</v>
      </c>
      <c r="B13" s="92" t="s">
        <v>185</v>
      </c>
      <c r="C13" s="27">
        <v>4778</v>
      </c>
      <c r="D13" s="27">
        <v>218398</v>
      </c>
      <c r="E13" s="27">
        <v>6</v>
      </c>
      <c r="F13" s="27">
        <v>28186.76</v>
      </c>
      <c r="G13" s="27">
        <v>4</v>
      </c>
      <c r="H13" s="27">
        <v>80</v>
      </c>
      <c r="I13" s="27">
        <v>1481</v>
      </c>
      <c r="J13" s="27">
        <v>167750</v>
      </c>
      <c r="K13" s="27">
        <v>834</v>
      </c>
      <c r="L13" s="27">
        <v>92070</v>
      </c>
      <c r="M13" s="355"/>
      <c r="N13" s="356"/>
      <c r="O13" s="27">
        <v>6259</v>
      </c>
      <c r="P13" s="28">
        <v>386148</v>
      </c>
    </row>
    <row r="14" spans="1:16" ht="17.25">
      <c r="A14" s="61" t="s">
        <v>24</v>
      </c>
      <c r="B14" s="92" t="s">
        <v>186</v>
      </c>
      <c r="C14" s="27">
        <v>10481</v>
      </c>
      <c r="D14" s="27">
        <v>279333</v>
      </c>
      <c r="E14" s="27">
        <v>7</v>
      </c>
      <c r="F14" s="27">
        <v>29627.68</v>
      </c>
      <c r="G14" s="27">
        <v>5</v>
      </c>
      <c r="H14" s="27">
        <v>322.5</v>
      </c>
      <c r="I14" s="27">
        <v>1315</v>
      </c>
      <c r="J14" s="27">
        <v>198327</v>
      </c>
      <c r="K14" s="27">
        <v>758</v>
      </c>
      <c r="L14" s="27">
        <v>109120</v>
      </c>
      <c r="M14" s="355"/>
      <c r="N14" s="356"/>
      <c r="O14" s="27">
        <v>11796</v>
      </c>
      <c r="P14" s="28">
        <v>477660</v>
      </c>
    </row>
    <row r="15" spans="1:16" ht="17.25">
      <c r="A15" s="61" t="s">
        <v>5</v>
      </c>
      <c r="B15" s="92" t="s">
        <v>187</v>
      </c>
      <c r="C15" s="27">
        <v>9308</v>
      </c>
      <c r="D15" s="27">
        <v>309914</v>
      </c>
      <c r="E15" s="27">
        <v>4</v>
      </c>
      <c r="F15" s="27">
        <v>16227.44</v>
      </c>
      <c r="G15" s="27">
        <v>5</v>
      </c>
      <c r="H15" s="27">
        <v>1119.5</v>
      </c>
      <c r="I15" s="27">
        <v>409</v>
      </c>
      <c r="J15" s="27">
        <v>98251</v>
      </c>
      <c r="K15" s="27">
        <v>39</v>
      </c>
      <c r="L15" s="27">
        <v>33220</v>
      </c>
      <c r="M15" s="355"/>
      <c r="N15" s="356"/>
      <c r="O15" s="27">
        <v>9717</v>
      </c>
      <c r="P15" s="28">
        <v>408165</v>
      </c>
    </row>
    <row r="16" spans="1:16" ht="17.25">
      <c r="A16" s="56" t="s">
        <v>0</v>
      </c>
      <c r="B16" s="92" t="s">
        <v>188</v>
      </c>
      <c r="C16" s="15">
        <v>8622</v>
      </c>
      <c r="D16" s="15">
        <v>271883.08</v>
      </c>
      <c r="E16" s="15">
        <v>0</v>
      </c>
      <c r="F16" s="15">
        <v>0</v>
      </c>
      <c r="G16" s="15">
        <v>6</v>
      </c>
      <c r="H16" s="15">
        <v>878.68</v>
      </c>
      <c r="I16" s="15">
        <v>303</v>
      </c>
      <c r="J16" s="15">
        <v>64184.76</v>
      </c>
      <c r="K16" s="15">
        <v>26</v>
      </c>
      <c r="L16" s="15">
        <v>11821.9</v>
      </c>
      <c r="M16" s="355"/>
      <c r="N16" s="356"/>
      <c r="O16" s="15">
        <v>8925</v>
      </c>
      <c r="P16" s="16">
        <v>336067.84</v>
      </c>
    </row>
    <row r="17" spans="1:16" ht="17.25">
      <c r="A17" s="56" t="s">
        <v>62</v>
      </c>
      <c r="B17" s="92" t="s">
        <v>189</v>
      </c>
      <c r="C17" s="15">
        <v>3549</v>
      </c>
      <c r="D17" s="15">
        <v>243170.16</v>
      </c>
      <c r="E17" s="15">
        <v>0</v>
      </c>
      <c r="F17" s="15">
        <v>0</v>
      </c>
      <c r="G17" s="15">
        <v>2</v>
      </c>
      <c r="H17" s="15">
        <v>70.29</v>
      </c>
      <c r="I17" s="15">
        <v>249</v>
      </c>
      <c r="J17" s="15">
        <v>56572.64</v>
      </c>
      <c r="K17" s="15">
        <v>24</v>
      </c>
      <c r="L17" s="15">
        <v>10447.22</v>
      </c>
      <c r="M17" s="355"/>
      <c r="N17" s="356"/>
      <c r="O17" s="15">
        <v>3798</v>
      </c>
      <c r="P17" s="16">
        <v>299742.8</v>
      </c>
    </row>
    <row r="18" spans="1:16" ht="17.25">
      <c r="A18" s="56" t="s">
        <v>70</v>
      </c>
      <c r="B18" s="92" t="s">
        <v>190</v>
      </c>
      <c r="C18" s="15">
        <v>1923</v>
      </c>
      <c r="D18" s="15">
        <v>238037.8</v>
      </c>
      <c r="E18" s="15">
        <v>0</v>
      </c>
      <c r="F18" s="15">
        <v>0</v>
      </c>
      <c r="G18" s="15">
        <v>2</v>
      </c>
      <c r="H18" s="15">
        <v>3.64</v>
      </c>
      <c r="I18" s="15">
        <v>223</v>
      </c>
      <c r="J18" s="15">
        <v>56875.38</v>
      </c>
      <c r="K18" s="15">
        <v>24</v>
      </c>
      <c r="L18" s="15">
        <v>8543.44</v>
      </c>
      <c r="M18" s="355"/>
      <c r="N18" s="356"/>
      <c r="O18" s="15">
        <v>2146</v>
      </c>
      <c r="P18" s="16">
        <v>294913.18</v>
      </c>
    </row>
    <row r="19" spans="1:16" ht="17.25">
      <c r="A19" s="56" t="s">
        <v>72</v>
      </c>
      <c r="B19" s="92" t="s">
        <v>191</v>
      </c>
      <c r="C19" s="15">
        <v>1449</v>
      </c>
      <c r="D19" s="15">
        <v>228527.5</v>
      </c>
      <c r="E19" s="15">
        <v>0</v>
      </c>
      <c r="F19" s="15">
        <v>0</v>
      </c>
      <c r="G19" s="15">
        <v>1</v>
      </c>
      <c r="H19" s="15">
        <v>2.56</v>
      </c>
      <c r="I19" s="15">
        <v>205</v>
      </c>
      <c r="J19" s="15">
        <v>53701.19</v>
      </c>
      <c r="K19" s="15">
        <v>25</v>
      </c>
      <c r="L19" s="15">
        <v>8679.1</v>
      </c>
      <c r="M19" s="355"/>
      <c r="N19" s="356"/>
      <c r="O19" s="15">
        <v>1654</v>
      </c>
      <c r="P19" s="16">
        <v>282228.69</v>
      </c>
    </row>
    <row r="20" spans="1:16" ht="17.25">
      <c r="A20" s="125" t="s">
        <v>88</v>
      </c>
      <c r="B20" s="92" t="s">
        <v>192</v>
      </c>
      <c r="C20" s="126">
        <v>1031</v>
      </c>
      <c r="D20" s="126">
        <v>282815.78</v>
      </c>
      <c r="E20" s="126">
        <v>0</v>
      </c>
      <c r="F20" s="126">
        <v>0</v>
      </c>
      <c r="G20" s="126">
        <v>1</v>
      </c>
      <c r="H20" s="126">
        <v>9239.49</v>
      </c>
      <c r="I20" s="126">
        <v>218</v>
      </c>
      <c r="J20" s="126">
        <v>66291.32</v>
      </c>
      <c r="K20" s="126">
        <v>24</v>
      </c>
      <c r="L20" s="126">
        <v>9401.53</v>
      </c>
      <c r="M20" s="355"/>
      <c r="N20" s="356"/>
      <c r="O20" s="126">
        <v>1249</v>
      </c>
      <c r="P20" s="127">
        <v>349107.1</v>
      </c>
    </row>
    <row r="21" spans="1:16" ht="17.25">
      <c r="A21" s="125" t="s">
        <v>90</v>
      </c>
      <c r="B21" s="92" t="s">
        <v>193</v>
      </c>
      <c r="C21" s="126">
        <v>778</v>
      </c>
      <c r="D21" s="126">
        <v>399456.49</v>
      </c>
      <c r="E21" s="126">
        <v>0</v>
      </c>
      <c r="F21" s="126">
        <v>0</v>
      </c>
      <c r="G21" s="126">
        <v>1</v>
      </c>
      <c r="H21" s="126">
        <v>10166.12</v>
      </c>
      <c r="I21" s="126">
        <v>254</v>
      </c>
      <c r="J21" s="126">
        <v>70165.87</v>
      </c>
      <c r="K21" s="126">
        <v>20</v>
      </c>
      <c r="L21" s="126">
        <v>6878.11</v>
      </c>
      <c r="M21" s="355"/>
      <c r="N21" s="356"/>
      <c r="O21" s="126">
        <v>1032</v>
      </c>
      <c r="P21" s="127">
        <v>469622.36</v>
      </c>
    </row>
    <row r="22" spans="1:16" ht="17.25">
      <c r="A22" s="125" t="s">
        <v>115</v>
      </c>
      <c r="B22" s="92" t="s">
        <v>194</v>
      </c>
      <c r="C22" s="126">
        <v>764</v>
      </c>
      <c r="D22" s="126">
        <v>278912.05</v>
      </c>
      <c r="E22" s="126">
        <v>0</v>
      </c>
      <c r="F22" s="126">
        <v>0</v>
      </c>
      <c r="G22" s="126">
        <v>1</v>
      </c>
      <c r="H22" s="126">
        <v>9606.72</v>
      </c>
      <c r="I22" s="126">
        <v>270</v>
      </c>
      <c r="J22" s="126">
        <v>58078.98</v>
      </c>
      <c r="K22" s="126">
        <v>14</v>
      </c>
      <c r="L22" s="126">
        <v>5724.73</v>
      </c>
      <c r="M22" s="355"/>
      <c r="N22" s="356"/>
      <c r="O22" s="126">
        <v>1034</v>
      </c>
      <c r="P22" s="127">
        <v>336991.03</v>
      </c>
    </row>
    <row r="23" spans="1:16" ht="17.25">
      <c r="A23" s="125" t="s">
        <v>117</v>
      </c>
      <c r="B23" s="92" t="s">
        <v>195</v>
      </c>
      <c r="C23" s="126">
        <v>1072</v>
      </c>
      <c r="D23" s="126">
        <v>244164.13</v>
      </c>
      <c r="E23" s="126">
        <v>0</v>
      </c>
      <c r="F23" s="126">
        <v>0</v>
      </c>
      <c r="G23" s="126">
        <v>3</v>
      </c>
      <c r="H23" s="126">
        <v>9489.26</v>
      </c>
      <c r="I23" s="126">
        <v>303</v>
      </c>
      <c r="J23" s="126">
        <v>32112.92</v>
      </c>
      <c r="K23" s="126">
        <v>17</v>
      </c>
      <c r="L23" s="126">
        <v>4102.29</v>
      </c>
      <c r="M23" s="357"/>
      <c r="N23" s="358"/>
      <c r="O23" s="126">
        <v>1375</v>
      </c>
      <c r="P23" s="127">
        <v>276277.05</v>
      </c>
    </row>
    <row r="24" spans="1:16" ht="17.25">
      <c r="A24" s="125" t="s">
        <v>129</v>
      </c>
      <c r="B24" s="92" t="s">
        <v>196</v>
      </c>
      <c r="C24" s="126">
        <v>567</v>
      </c>
      <c r="D24" s="126">
        <v>202267.5</v>
      </c>
      <c r="E24" s="126">
        <v>0</v>
      </c>
      <c r="F24" s="126">
        <v>0</v>
      </c>
      <c r="G24" s="126">
        <v>3</v>
      </c>
      <c r="H24" s="126">
        <v>10548.31</v>
      </c>
      <c r="I24" s="126">
        <v>242</v>
      </c>
      <c r="J24" s="126">
        <v>33166.02</v>
      </c>
      <c r="K24" s="126">
        <v>12</v>
      </c>
      <c r="L24" s="126">
        <v>6229.32</v>
      </c>
      <c r="M24" s="27">
        <v>463</v>
      </c>
      <c r="N24" s="27">
        <v>48172.41</v>
      </c>
      <c r="O24" s="126">
        <v>1272</v>
      </c>
      <c r="P24" s="127">
        <v>283605.93</v>
      </c>
    </row>
    <row r="25" spans="1:16" ht="17.25">
      <c r="A25" s="125" t="s">
        <v>175</v>
      </c>
      <c r="B25" s="92" t="s">
        <v>197</v>
      </c>
      <c r="C25" s="126">
        <v>472</v>
      </c>
      <c r="D25" s="126">
        <v>172827.44441267938</v>
      </c>
      <c r="E25" s="126">
        <v>0</v>
      </c>
      <c r="F25" s="126">
        <v>0</v>
      </c>
      <c r="G25" s="126">
        <v>5</v>
      </c>
      <c r="H25" s="126">
        <v>14742.732231779999</v>
      </c>
      <c r="I25" s="126">
        <v>225</v>
      </c>
      <c r="J25" s="126">
        <v>32506.975422045067</v>
      </c>
      <c r="K25" s="126">
        <v>13</v>
      </c>
      <c r="L25" s="126">
        <v>6347.80786955</v>
      </c>
      <c r="M25" s="15">
        <v>464</v>
      </c>
      <c r="N25" s="15">
        <v>46149.78069886</v>
      </c>
      <c r="O25" s="126">
        <v>1161</v>
      </c>
      <c r="P25" s="127">
        <v>251484.20053358446</v>
      </c>
    </row>
    <row r="26" spans="1:16" ht="18" customHeight="1" thickBot="1">
      <c r="A26" s="97" t="s">
        <v>176</v>
      </c>
      <c r="B26" s="96" t="s">
        <v>198</v>
      </c>
      <c r="C26" s="98">
        <v>460</v>
      </c>
      <c r="D26" s="98">
        <v>168658.68102929</v>
      </c>
      <c r="E26" s="98">
        <v>0</v>
      </c>
      <c r="F26" s="98">
        <v>0</v>
      </c>
      <c r="G26" s="98">
        <v>6</v>
      </c>
      <c r="H26" s="98">
        <v>14953.35391457</v>
      </c>
      <c r="I26" s="98">
        <v>228</v>
      </c>
      <c r="J26" s="98">
        <v>32738.89400926047</v>
      </c>
      <c r="K26" s="98">
        <v>13</v>
      </c>
      <c r="L26" s="98">
        <v>6155.546091492709</v>
      </c>
      <c r="M26" s="98">
        <v>439</v>
      </c>
      <c r="N26" s="98">
        <v>44398.36068787</v>
      </c>
      <c r="O26" s="98">
        <v>1127</v>
      </c>
      <c r="P26" s="128">
        <v>245795.93572642046</v>
      </c>
    </row>
    <row r="27" spans="1:2" ht="17.25">
      <c r="A27" s="103" t="s">
        <v>110</v>
      </c>
      <c r="B27" s="103"/>
    </row>
    <row r="28" spans="1:2" ht="17.25">
      <c r="A28" s="103" t="s">
        <v>126</v>
      </c>
      <c r="B28" s="103"/>
    </row>
    <row r="29" ht="17.25">
      <c r="B29" s="103"/>
    </row>
    <row r="30" spans="1:2" ht="18.75">
      <c r="A30" s="20" t="s">
        <v>57</v>
      </c>
      <c r="B30" s="106"/>
    </row>
    <row r="31" ht="15" thickBot="1">
      <c r="P31" s="23"/>
    </row>
    <row r="32" spans="1:16" ht="17.25">
      <c r="A32" s="332"/>
      <c r="B32" s="73"/>
      <c r="C32" s="335" t="s">
        <v>1</v>
      </c>
      <c r="D32" s="336"/>
      <c r="E32" s="336"/>
      <c r="F32" s="336"/>
      <c r="G32" s="336"/>
      <c r="H32" s="337"/>
      <c r="I32" s="335" t="s">
        <v>3</v>
      </c>
      <c r="J32" s="336"/>
      <c r="K32" s="336"/>
      <c r="L32" s="337"/>
      <c r="M32" s="351" t="s">
        <v>118</v>
      </c>
      <c r="N32" s="352"/>
      <c r="O32" s="367" t="s">
        <v>21</v>
      </c>
      <c r="P32" s="376"/>
    </row>
    <row r="33" spans="1:16" ht="17.25">
      <c r="A33" s="333"/>
      <c r="B33" s="76"/>
      <c r="C33" s="338" t="s">
        <v>13</v>
      </c>
      <c r="D33" s="339"/>
      <c r="E33" s="340" t="s">
        <v>64</v>
      </c>
      <c r="F33" s="341"/>
      <c r="G33" s="340" t="s">
        <v>65</v>
      </c>
      <c r="H33" s="341"/>
      <c r="I33" s="338" t="s">
        <v>13</v>
      </c>
      <c r="J33" s="339"/>
      <c r="K33" s="349" t="s">
        <v>66</v>
      </c>
      <c r="L33" s="350"/>
      <c r="M33" s="353"/>
      <c r="N33" s="354"/>
      <c r="O33" s="369" t="s">
        <v>121</v>
      </c>
      <c r="P33" s="377"/>
    </row>
    <row r="34" spans="1:16" ht="18" thickBot="1">
      <c r="A34" s="334"/>
      <c r="B34" s="77"/>
      <c r="C34" s="24" t="s">
        <v>22</v>
      </c>
      <c r="D34" s="24" t="s">
        <v>23</v>
      </c>
      <c r="E34" s="24" t="s">
        <v>22</v>
      </c>
      <c r="F34" s="24" t="s">
        <v>23</v>
      </c>
      <c r="G34" s="24" t="s">
        <v>22</v>
      </c>
      <c r="H34" s="24" t="s">
        <v>23</v>
      </c>
      <c r="I34" s="24" t="s">
        <v>22</v>
      </c>
      <c r="J34" s="24" t="s">
        <v>23</v>
      </c>
      <c r="K34" s="24" t="s">
        <v>22</v>
      </c>
      <c r="L34" s="24" t="s">
        <v>23</v>
      </c>
      <c r="M34" s="24" t="s">
        <v>22</v>
      </c>
      <c r="N34" s="24" t="s">
        <v>23</v>
      </c>
      <c r="O34" s="24" t="s">
        <v>22</v>
      </c>
      <c r="P34" s="80" t="s">
        <v>23</v>
      </c>
    </row>
    <row r="35" spans="1:16" ht="18" customHeight="1" hidden="1" thickTop="1">
      <c r="A35" s="61" t="s">
        <v>30</v>
      </c>
      <c r="B35" s="83"/>
      <c r="C35" s="41">
        <v>-0.08418891170431209</v>
      </c>
      <c r="D35" s="41">
        <v>-0.008484975067227118</v>
      </c>
      <c r="E35" s="41">
        <v>0</v>
      </c>
      <c r="F35" s="41">
        <v>0.17019611333978846</v>
      </c>
      <c r="G35" s="41">
        <v>-0.16666666666666663</v>
      </c>
      <c r="H35" s="41">
        <v>-0.21111945905334328</v>
      </c>
      <c r="I35" s="41">
        <v>0.10378323108384468</v>
      </c>
      <c r="J35" s="41">
        <v>0.17052001496445945</v>
      </c>
      <c r="K35" s="41">
        <v>0.18116683725690885</v>
      </c>
      <c r="L35" s="41">
        <v>0.15805893392478487</v>
      </c>
      <c r="M35" s="107"/>
      <c r="N35" s="108"/>
      <c r="O35" s="41">
        <v>0.04129692832764498</v>
      </c>
      <c r="P35" s="113">
        <v>0.10530020546381547</v>
      </c>
    </row>
    <row r="36" spans="1:16" ht="18" thickTop="1">
      <c r="A36" s="61" t="s">
        <v>29</v>
      </c>
      <c r="B36" s="92" t="s">
        <v>181</v>
      </c>
      <c r="C36" s="41">
        <v>-0.17040358744394624</v>
      </c>
      <c r="D36" s="41">
        <v>-0.012125441044815388</v>
      </c>
      <c r="E36" s="41">
        <v>0</v>
      </c>
      <c r="F36" s="41">
        <v>0.08166081671581304</v>
      </c>
      <c r="G36" s="41">
        <v>0</v>
      </c>
      <c r="H36" s="41">
        <v>0</v>
      </c>
      <c r="I36" s="41">
        <v>-0.2112088930060213</v>
      </c>
      <c r="J36" s="41">
        <v>-0.041901048325236556</v>
      </c>
      <c r="K36" s="41">
        <v>-0.31975736568457536</v>
      </c>
      <c r="L36" s="41">
        <v>0.1071052742349623</v>
      </c>
      <c r="M36" s="359"/>
      <c r="N36" s="360"/>
      <c r="O36" s="41">
        <v>-0.19927892494264177</v>
      </c>
      <c r="P36" s="113">
        <v>-0.03216922838603076</v>
      </c>
    </row>
    <row r="37" spans="1:16" ht="17.25">
      <c r="A37" s="61" t="s">
        <v>28</v>
      </c>
      <c r="B37" s="92" t="s">
        <v>182</v>
      </c>
      <c r="C37" s="41">
        <v>-0.12972972972972974</v>
      </c>
      <c r="D37" s="41">
        <v>0.19440261211434673</v>
      </c>
      <c r="E37" s="41">
        <v>0</v>
      </c>
      <c r="F37" s="41">
        <v>0.2677080776248133</v>
      </c>
      <c r="G37" s="41">
        <v>0</v>
      </c>
      <c r="H37" s="41">
        <v>0</v>
      </c>
      <c r="I37" s="41">
        <v>0.12742219612448613</v>
      </c>
      <c r="J37" s="41">
        <v>0.2841845414818027</v>
      </c>
      <c r="K37" s="41">
        <v>-0.008917197452229297</v>
      </c>
      <c r="L37" s="41">
        <v>0.3123966313708344</v>
      </c>
      <c r="M37" s="359"/>
      <c r="N37" s="360"/>
      <c r="O37" s="41">
        <v>0.049529267294310175</v>
      </c>
      <c r="P37" s="113">
        <v>0.25423261604125913</v>
      </c>
    </row>
    <row r="38" spans="1:16" ht="17.25">
      <c r="A38" s="61" t="s">
        <v>27</v>
      </c>
      <c r="B38" s="92" t="s">
        <v>183</v>
      </c>
      <c r="C38" s="41">
        <v>-0.04658385093167705</v>
      </c>
      <c r="D38" s="41">
        <v>0.17062774765124633</v>
      </c>
      <c r="E38" s="41">
        <v>0.25</v>
      </c>
      <c r="F38" s="41">
        <v>0.14204243039262532</v>
      </c>
      <c r="G38" s="41">
        <v>0</v>
      </c>
      <c r="H38" s="41">
        <v>0</v>
      </c>
      <c r="I38" s="41">
        <v>-0.05625</v>
      </c>
      <c r="J38" s="41">
        <v>0.09105881130507076</v>
      </c>
      <c r="K38" s="41">
        <v>0.011568123393316254</v>
      </c>
      <c r="L38" s="41">
        <v>0.30986731560345326</v>
      </c>
      <c r="M38" s="359"/>
      <c r="N38" s="360"/>
      <c r="O38" s="41">
        <v>-0.05382215288611547</v>
      </c>
      <c r="P38" s="113">
        <v>0.11633735315595062</v>
      </c>
    </row>
    <row r="39" spans="1:16" ht="17.25">
      <c r="A39" s="61" t="s">
        <v>26</v>
      </c>
      <c r="B39" s="92" t="s">
        <v>184</v>
      </c>
      <c r="C39" s="41">
        <v>-0.35342019543973946</v>
      </c>
      <c r="D39" s="41">
        <v>0.08679489867891799</v>
      </c>
      <c r="E39" s="41">
        <v>0</v>
      </c>
      <c r="F39" s="41">
        <v>0.075784967287015</v>
      </c>
      <c r="G39" s="41">
        <v>0</v>
      </c>
      <c r="H39" s="41">
        <v>0</v>
      </c>
      <c r="I39" s="41">
        <v>-0.032560706401766004</v>
      </c>
      <c r="J39" s="41">
        <v>-0.0097330088997033</v>
      </c>
      <c r="K39" s="41">
        <v>0.1130876747141043</v>
      </c>
      <c r="L39" s="41">
        <v>0.11727562259477153</v>
      </c>
      <c r="M39" s="359"/>
      <c r="N39" s="360"/>
      <c r="O39" s="41">
        <v>-0.11376751854905198</v>
      </c>
      <c r="P39" s="113">
        <v>0.02242467158430217</v>
      </c>
    </row>
    <row r="40" spans="1:16" ht="17.25">
      <c r="A40" s="61" t="s">
        <v>25</v>
      </c>
      <c r="B40" s="92" t="s">
        <v>185</v>
      </c>
      <c r="C40" s="41">
        <v>11.035264483627204</v>
      </c>
      <c r="D40" s="41">
        <v>0.9154358884406244</v>
      </c>
      <c r="E40" s="41">
        <v>0.2</v>
      </c>
      <c r="F40" s="41">
        <v>0.20069553778940974</v>
      </c>
      <c r="G40" s="41">
        <v>-0.2</v>
      </c>
      <c r="H40" s="41">
        <v>-0.23809523809523814</v>
      </c>
      <c r="I40" s="41">
        <v>-0.15516257843696524</v>
      </c>
      <c r="J40" s="41">
        <v>-0.19336612762847238</v>
      </c>
      <c r="K40" s="41">
        <v>-0.047945205479452024</v>
      </c>
      <c r="L40" s="41">
        <v>-0.08871358862945766</v>
      </c>
      <c r="M40" s="359"/>
      <c r="N40" s="360"/>
      <c r="O40" s="41">
        <v>1.9111627906976745</v>
      </c>
      <c r="P40" s="113">
        <v>0.1992807073665379</v>
      </c>
    </row>
    <row r="41" spans="1:16" ht="17.25">
      <c r="A41" s="61" t="s">
        <v>24</v>
      </c>
      <c r="B41" s="92" t="s">
        <v>186</v>
      </c>
      <c r="C41" s="41">
        <v>1.1935956467141065</v>
      </c>
      <c r="D41" s="41">
        <v>0.2790089652835648</v>
      </c>
      <c r="E41" s="41">
        <v>0.16666666666666674</v>
      </c>
      <c r="F41" s="41">
        <v>0.05112045513567365</v>
      </c>
      <c r="G41" s="41">
        <v>0.25</v>
      </c>
      <c r="H41" s="41">
        <v>3.03125</v>
      </c>
      <c r="I41" s="41">
        <v>-0.11208642808912894</v>
      </c>
      <c r="J41" s="41">
        <v>0.18227719821162447</v>
      </c>
      <c r="K41" s="41">
        <v>-0.09112709832134291</v>
      </c>
      <c r="L41" s="41">
        <v>0.18518518518518512</v>
      </c>
      <c r="M41" s="359"/>
      <c r="N41" s="360"/>
      <c r="O41" s="41">
        <v>0.8846461096021729</v>
      </c>
      <c r="P41" s="113">
        <v>0.2369868547810683</v>
      </c>
    </row>
    <row r="42" spans="1:16" ht="17.25">
      <c r="A42" s="56" t="s">
        <v>5</v>
      </c>
      <c r="B42" s="92" t="s">
        <v>187</v>
      </c>
      <c r="C42" s="35">
        <v>-0.11191680183188624</v>
      </c>
      <c r="D42" s="35">
        <v>0.10947865092917763</v>
      </c>
      <c r="E42" s="35">
        <v>-0.4285714285714286</v>
      </c>
      <c r="F42" s="35">
        <v>-0.4522878605412236</v>
      </c>
      <c r="G42" s="35">
        <v>0</v>
      </c>
      <c r="H42" s="35">
        <v>2.4713178294573646</v>
      </c>
      <c r="I42" s="35">
        <v>-0.6889733840304182</v>
      </c>
      <c r="J42" s="35">
        <v>-0.5046009872584167</v>
      </c>
      <c r="K42" s="35">
        <v>-0.9485488126649076</v>
      </c>
      <c r="L42" s="35">
        <v>-0.6955645161290323</v>
      </c>
      <c r="M42" s="359"/>
      <c r="N42" s="360"/>
      <c r="O42" s="35">
        <v>-0.17624618514750767</v>
      </c>
      <c r="P42" s="116">
        <v>-0.14549051626680065</v>
      </c>
    </row>
    <row r="43" spans="1:16" ht="17.25">
      <c r="A43" s="56" t="s">
        <v>0</v>
      </c>
      <c r="B43" s="92" t="s">
        <v>188</v>
      </c>
      <c r="C43" s="35">
        <v>-0.07370004297378596</v>
      </c>
      <c r="D43" s="35" t="s">
        <v>44</v>
      </c>
      <c r="E43" s="35">
        <v>-1</v>
      </c>
      <c r="F43" s="35" t="s">
        <v>45</v>
      </c>
      <c r="G43" s="35">
        <v>0.2</v>
      </c>
      <c r="H43" s="35" t="s">
        <v>46</v>
      </c>
      <c r="I43" s="35">
        <v>-0.2591687041564792</v>
      </c>
      <c r="J43" s="35" t="s">
        <v>47</v>
      </c>
      <c r="K43" s="35">
        <v>-0.33333333333333337</v>
      </c>
      <c r="L43" s="35" t="s">
        <v>48</v>
      </c>
      <c r="M43" s="359"/>
      <c r="N43" s="360"/>
      <c r="O43" s="35">
        <v>-0.08150663785118861</v>
      </c>
      <c r="P43" s="116" t="s">
        <v>49</v>
      </c>
    </row>
    <row r="44" spans="1:16" ht="17.25">
      <c r="A44" s="56" t="s">
        <v>62</v>
      </c>
      <c r="B44" s="92" t="s">
        <v>189</v>
      </c>
      <c r="C44" s="35">
        <v>-0.5883785664578984</v>
      </c>
      <c r="D44" s="35">
        <v>-0.10560760162052019</v>
      </c>
      <c r="E44" s="129" t="s">
        <v>60</v>
      </c>
      <c r="F44" s="129" t="s">
        <v>60</v>
      </c>
      <c r="G44" s="35">
        <v>-0.6666666666666667</v>
      </c>
      <c r="H44" s="35">
        <v>-0.9200050075112669</v>
      </c>
      <c r="I44" s="35">
        <v>-0.17821782178217827</v>
      </c>
      <c r="J44" s="35">
        <v>-0.1185970002848028</v>
      </c>
      <c r="K44" s="35">
        <v>-0.07692307692307687</v>
      </c>
      <c r="L44" s="35">
        <v>-0.11628249266192403</v>
      </c>
      <c r="M44" s="359"/>
      <c r="N44" s="360"/>
      <c r="O44" s="35">
        <v>-0.5744537815126051</v>
      </c>
      <c r="P44" s="116">
        <v>-0.10808841452963791</v>
      </c>
    </row>
    <row r="45" spans="1:16" ht="17.25">
      <c r="A45" s="56" t="s">
        <v>70</v>
      </c>
      <c r="B45" s="92" t="s">
        <v>190</v>
      </c>
      <c r="C45" s="35">
        <v>-0.4581572273879966</v>
      </c>
      <c r="D45" s="35">
        <v>-0.021106043603376423</v>
      </c>
      <c r="E45" s="129" t="s">
        <v>60</v>
      </c>
      <c r="F45" s="129" t="s">
        <v>60</v>
      </c>
      <c r="G45" s="35">
        <v>0</v>
      </c>
      <c r="H45" s="35">
        <v>-0.9482145397638355</v>
      </c>
      <c r="I45" s="35">
        <v>-0.10441767068273089</v>
      </c>
      <c r="J45" s="35">
        <v>0.005351350051897796</v>
      </c>
      <c r="K45" s="35">
        <v>0</v>
      </c>
      <c r="L45" s="35">
        <v>-0.18222838228734528</v>
      </c>
      <c r="M45" s="359"/>
      <c r="N45" s="360"/>
      <c r="O45" s="35">
        <v>-0.43496577145866244</v>
      </c>
      <c r="P45" s="116">
        <v>-0.01611254715709598</v>
      </c>
    </row>
    <row r="46" spans="1:16" ht="17.25">
      <c r="A46" s="56" t="s">
        <v>72</v>
      </c>
      <c r="B46" s="92" t="s">
        <v>191</v>
      </c>
      <c r="C46" s="35">
        <v>-0.24648985959438374</v>
      </c>
      <c r="D46" s="35">
        <v>-0.03995289823717074</v>
      </c>
      <c r="E46" s="129" t="s">
        <v>60</v>
      </c>
      <c r="F46" s="129" t="s">
        <v>60</v>
      </c>
      <c r="G46" s="35">
        <v>-0.5</v>
      </c>
      <c r="H46" s="35">
        <v>-0.29670329670329676</v>
      </c>
      <c r="I46" s="35">
        <v>-0.08071748878923768</v>
      </c>
      <c r="J46" s="35">
        <v>-0.055809561184470224</v>
      </c>
      <c r="K46" s="35">
        <v>0.04166666666666674</v>
      </c>
      <c r="L46" s="35">
        <v>0.015878849737342327</v>
      </c>
      <c r="M46" s="359"/>
      <c r="N46" s="360"/>
      <c r="O46" s="35">
        <v>-0.22926374650512582</v>
      </c>
      <c r="P46" s="116">
        <v>-0.04301092952169849</v>
      </c>
    </row>
    <row r="47" spans="1:16" ht="17.25">
      <c r="A47" s="56" t="s">
        <v>88</v>
      </c>
      <c r="B47" s="92" t="s">
        <v>192</v>
      </c>
      <c r="C47" s="35">
        <v>-0.2884748102139406</v>
      </c>
      <c r="D47" s="35">
        <v>0.2375568804629642</v>
      </c>
      <c r="E47" s="129" t="s">
        <v>60</v>
      </c>
      <c r="F47" s="129" t="s">
        <v>60</v>
      </c>
      <c r="G47" s="35">
        <v>0</v>
      </c>
      <c r="H47" s="35">
        <v>3608.17578125</v>
      </c>
      <c r="I47" s="35">
        <v>0.06341463414634152</v>
      </c>
      <c r="J47" s="35">
        <v>0.23444787722581206</v>
      </c>
      <c r="K47" s="35">
        <v>-0.04</v>
      </c>
      <c r="L47" s="35">
        <v>0.08323789332995357</v>
      </c>
      <c r="M47" s="359"/>
      <c r="N47" s="360"/>
      <c r="O47" s="35">
        <v>-0.24486094316807738</v>
      </c>
      <c r="P47" s="116">
        <v>0.2369653134838985</v>
      </c>
    </row>
    <row r="48" spans="1:16" ht="17.25">
      <c r="A48" s="56" t="s">
        <v>90</v>
      </c>
      <c r="B48" s="92" t="s">
        <v>193</v>
      </c>
      <c r="C48" s="35">
        <v>-0.24539282250242478</v>
      </c>
      <c r="D48" s="35">
        <v>0.41242645654354915</v>
      </c>
      <c r="E48" s="129" t="s">
        <v>60</v>
      </c>
      <c r="F48" s="129" t="s">
        <v>60</v>
      </c>
      <c r="G48" s="35">
        <v>0</v>
      </c>
      <c r="H48" s="35">
        <v>0.10029016753089204</v>
      </c>
      <c r="I48" s="35">
        <v>0.16513761467889898</v>
      </c>
      <c r="J48" s="35">
        <v>0.058447320101636</v>
      </c>
      <c r="K48" s="35">
        <v>-0.16666666666666663</v>
      </c>
      <c r="L48" s="35">
        <v>-0.26840524893288653</v>
      </c>
      <c r="M48" s="359"/>
      <c r="N48" s="360"/>
      <c r="O48" s="35">
        <v>-0.17373899119295433</v>
      </c>
      <c r="P48" s="116">
        <v>0.34520999429687915</v>
      </c>
    </row>
    <row r="49" spans="1:16" ht="17.25">
      <c r="A49" s="56" t="s">
        <v>115</v>
      </c>
      <c r="B49" s="92" t="s">
        <v>194</v>
      </c>
      <c r="C49" s="35">
        <v>-0.01799485861182515</v>
      </c>
      <c r="D49" s="35">
        <v>-0.3017711390795028</v>
      </c>
      <c r="E49" s="129" t="s">
        <v>60</v>
      </c>
      <c r="F49" s="129" t="s">
        <v>60</v>
      </c>
      <c r="G49" s="35">
        <v>0</v>
      </c>
      <c r="H49" s="35">
        <v>-0.05502590958989284</v>
      </c>
      <c r="I49" s="35">
        <v>0.06299212598425208</v>
      </c>
      <c r="J49" s="35">
        <v>-0.17226167080946897</v>
      </c>
      <c r="K49" s="35">
        <v>-0.3</v>
      </c>
      <c r="L49" s="35">
        <v>-0.16768850745335562</v>
      </c>
      <c r="M49" s="359"/>
      <c r="N49" s="360"/>
      <c r="O49" s="41">
        <v>0.0019379844961240345</v>
      </c>
      <c r="P49" s="116">
        <v>-0.28242124161209026</v>
      </c>
    </row>
    <row r="50" spans="1:16" ht="17.25">
      <c r="A50" s="56" t="s">
        <v>117</v>
      </c>
      <c r="B50" s="92" t="s">
        <v>195</v>
      </c>
      <c r="C50" s="35">
        <v>0.40314136125654443</v>
      </c>
      <c r="D50" s="35">
        <v>-0.12458378904747924</v>
      </c>
      <c r="E50" s="129" t="s">
        <v>60</v>
      </c>
      <c r="F50" s="129" t="s">
        <v>60</v>
      </c>
      <c r="G50" s="35">
        <v>2</v>
      </c>
      <c r="H50" s="35">
        <v>-0.01222685786616029</v>
      </c>
      <c r="I50" s="35">
        <v>0.12222222222222223</v>
      </c>
      <c r="J50" s="35">
        <v>-0.44708188745738997</v>
      </c>
      <c r="K50" s="35">
        <v>0.2142857142857142</v>
      </c>
      <c r="L50" s="35">
        <v>-0.28340899920170903</v>
      </c>
      <c r="M50" s="359"/>
      <c r="N50" s="360"/>
      <c r="O50" s="35">
        <v>0.32978723404255317</v>
      </c>
      <c r="P50" s="116">
        <v>-0.18016497353060124</v>
      </c>
    </row>
    <row r="51" spans="1:16" ht="17.25">
      <c r="A51" s="56" t="s">
        <v>129</v>
      </c>
      <c r="B51" s="92" t="s">
        <v>196</v>
      </c>
      <c r="C51" s="35">
        <v>-0.47108208955223885</v>
      </c>
      <c r="D51" s="35">
        <v>-0.1715920761989077</v>
      </c>
      <c r="E51" s="129" t="s">
        <v>60</v>
      </c>
      <c r="F51" s="129" t="s">
        <v>60</v>
      </c>
      <c r="G51" s="35">
        <v>0</v>
      </c>
      <c r="H51" s="35">
        <v>0.11160511989343735</v>
      </c>
      <c r="I51" s="35">
        <v>-0.20132013201320131</v>
      </c>
      <c r="J51" s="35">
        <v>0.03279365439206394</v>
      </c>
      <c r="K51" s="35">
        <v>-0.2941176470588235</v>
      </c>
      <c r="L51" s="35">
        <v>0.5184982046612989</v>
      </c>
      <c r="M51" s="361"/>
      <c r="N51" s="362"/>
      <c r="O51" s="35">
        <v>-0.07490909090909093</v>
      </c>
      <c r="P51" s="116">
        <v>0.026527284839620302</v>
      </c>
    </row>
    <row r="52" spans="1:16" ht="17.25">
      <c r="A52" s="56" t="s">
        <v>175</v>
      </c>
      <c r="B52" s="92" t="s">
        <v>197</v>
      </c>
      <c r="C52" s="35">
        <v>-0.16754850088183426</v>
      </c>
      <c r="D52" s="35">
        <v>-0.1455501036366229</v>
      </c>
      <c r="E52" s="129" t="s">
        <v>60</v>
      </c>
      <c r="F52" s="129" t="s">
        <v>60</v>
      </c>
      <c r="G52" s="35">
        <v>0.6666666666666667</v>
      </c>
      <c r="H52" s="35">
        <v>0.3976392646575613</v>
      </c>
      <c r="I52" s="35">
        <v>-0.07024793388429751</v>
      </c>
      <c r="J52" s="35">
        <v>-0.019871078228709038</v>
      </c>
      <c r="K52" s="35">
        <v>0.08333333333333326</v>
      </c>
      <c r="L52" s="35">
        <v>0.019020995798899376</v>
      </c>
      <c r="M52" s="35">
        <v>0.002159827213822796</v>
      </c>
      <c r="N52" s="35">
        <v>-0.04198729731686679</v>
      </c>
      <c r="O52" s="35">
        <v>-0.08726415094339623</v>
      </c>
      <c r="P52" s="116">
        <v>-0.11326183999895745</v>
      </c>
    </row>
    <row r="53" spans="1:16" ht="18" thickBot="1">
      <c r="A53" s="97" t="s">
        <v>176</v>
      </c>
      <c r="B53" s="96" t="s">
        <v>198</v>
      </c>
      <c r="C53" s="39">
        <v>-0.025423728813559365</v>
      </c>
      <c r="D53" s="39">
        <v>-0.024120957163696555</v>
      </c>
      <c r="E53" s="130" t="s">
        <v>60</v>
      </c>
      <c r="F53" s="130" t="s">
        <v>60</v>
      </c>
      <c r="G53" s="39">
        <v>0.19999999999999996</v>
      </c>
      <c r="H53" s="39">
        <v>0.014286475497125029</v>
      </c>
      <c r="I53" s="39">
        <v>0.01333333333333342</v>
      </c>
      <c r="J53" s="39">
        <v>0.0071344252796317065</v>
      </c>
      <c r="K53" s="39">
        <v>0</v>
      </c>
      <c r="L53" s="39">
        <v>-0.030287901273691298</v>
      </c>
      <c r="M53" s="39">
        <v>-0.053879310344827624</v>
      </c>
      <c r="N53" s="39">
        <v>-0.037950776460206725</v>
      </c>
      <c r="O53" s="39">
        <v>-0.029285099052540953</v>
      </c>
      <c r="P53" s="40">
        <v>-0.02261877603083995</v>
      </c>
    </row>
    <row r="54" ht="17.25">
      <c r="A54" s="103" t="s">
        <v>56</v>
      </c>
    </row>
    <row r="102" spans="8:44" ht="13.5">
      <c r="H102" s="18">
        <v>2</v>
      </c>
      <c r="L102" s="18">
        <v>52</v>
      </c>
      <c r="AB102" s="19">
        <v>2</v>
      </c>
      <c r="AC102" s="19">
        <v>1</v>
      </c>
      <c r="AQ102" s="19">
        <v>52</v>
      </c>
      <c r="AR102" s="19">
        <v>50</v>
      </c>
    </row>
    <row r="112" spans="37:52" ht="13.5">
      <c r="AK112" s="19">
        <v>1</v>
      </c>
      <c r="AZ112" s="19">
        <v>2000</v>
      </c>
    </row>
  </sheetData>
  <sheetProtection/>
  <mergeCells count="25">
    <mergeCell ref="O4:P4"/>
    <mergeCell ref="O5:P5"/>
    <mergeCell ref="O32:P32"/>
    <mergeCell ref="O33:P33"/>
    <mergeCell ref="M4:N5"/>
    <mergeCell ref="M32:N33"/>
    <mergeCell ref="M8:N23"/>
    <mergeCell ref="M36:N51"/>
    <mergeCell ref="I5:J5"/>
    <mergeCell ref="A4:A6"/>
    <mergeCell ref="C4:H4"/>
    <mergeCell ref="I4:L4"/>
    <mergeCell ref="K5:L5"/>
    <mergeCell ref="I33:J33"/>
    <mergeCell ref="I32:L32"/>
    <mergeCell ref="K33:L33"/>
    <mergeCell ref="A1:E1"/>
    <mergeCell ref="C5:D5"/>
    <mergeCell ref="E5:F5"/>
    <mergeCell ref="G5:H5"/>
    <mergeCell ref="E33:F33"/>
    <mergeCell ref="G33:H33"/>
    <mergeCell ref="A32:A34"/>
    <mergeCell ref="C32:H32"/>
    <mergeCell ref="C33:D33"/>
  </mergeCells>
  <printOptions/>
  <pageMargins left="0.3937007874015748" right="0.3937007874015748" top="0.5905511811023623" bottom="0.5905511811023623" header="0.5118110236220472" footer="0.3937007874015748"/>
  <pageSetup fitToHeight="1" fitToWidth="1" horizontalDpi="600" verticalDpi="600" orientation="landscape" paperSize="9" scale="61"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Z119"/>
  <sheetViews>
    <sheetView zoomScale="75" zoomScaleNormal="75" zoomScalePageLayoutView="0" workbookViewId="0" topLeftCell="A1">
      <selection activeCell="A1" sqref="A1:E1"/>
    </sheetView>
  </sheetViews>
  <sheetFormatPr defaultColWidth="9.00390625" defaultRowHeight="13.5"/>
  <cols>
    <col min="1" max="1" width="13.25390625" style="21" bestFit="1" customWidth="1"/>
    <col min="2" max="2" width="9.25390625" style="21" bestFit="1" customWidth="1"/>
    <col min="3" max="15" width="12.625" style="18" customWidth="1"/>
    <col min="16" max="16" width="15.625" style="18" customWidth="1"/>
    <col min="17" max="18" width="12.625" style="18" customWidth="1"/>
    <col min="19" max="19" width="2.375" style="19" customWidth="1"/>
    <col min="20" max="21" width="12.625" style="18" customWidth="1"/>
    <col min="22" max="16384" width="9.00390625" style="19" customWidth="1"/>
  </cols>
  <sheetData>
    <row r="1" spans="1:5" ht="24">
      <c r="A1" s="342" t="s">
        <v>92</v>
      </c>
      <c r="B1" s="342"/>
      <c r="C1" s="342"/>
      <c r="D1" s="342"/>
      <c r="E1" s="342"/>
    </row>
    <row r="2" spans="1:2" ht="18.75">
      <c r="A2" s="20" t="s">
        <v>124</v>
      </c>
      <c r="B2" s="20"/>
    </row>
    <row r="3" spans="1:21" ht="15" thickBot="1">
      <c r="A3" s="21" t="s">
        <v>74</v>
      </c>
      <c r="P3" s="23"/>
      <c r="R3" s="23"/>
      <c r="U3" s="23" t="s">
        <v>18</v>
      </c>
    </row>
    <row r="4" spans="1:21" ht="17.25">
      <c r="A4" s="332"/>
      <c r="B4" s="73"/>
      <c r="C4" s="335" t="s">
        <v>1</v>
      </c>
      <c r="D4" s="336"/>
      <c r="E4" s="336"/>
      <c r="F4" s="336"/>
      <c r="G4" s="336"/>
      <c r="H4" s="337"/>
      <c r="I4" s="335" t="s">
        <v>3</v>
      </c>
      <c r="J4" s="336"/>
      <c r="K4" s="336"/>
      <c r="L4" s="337"/>
      <c r="M4" s="351" t="s">
        <v>118</v>
      </c>
      <c r="N4" s="352"/>
      <c r="O4" s="378" t="s">
        <v>106</v>
      </c>
      <c r="P4" s="379"/>
      <c r="Q4" s="347" t="s">
        <v>119</v>
      </c>
      <c r="R4" s="344"/>
      <c r="T4" s="343" t="s">
        <v>105</v>
      </c>
      <c r="U4" s="344"/>
    </row>
    <row r="5" spans="1:21" ht="17.25">
      <c r="A5" s="333"/>
      <c r="B5" s="76"/>
      <c r="C5" s="338" t="s">
        <v>13</v>
      </c>
      <c r="D5" s="339"/>
      <c r="E5" s="340" t="s">
        <v>64</v>
      </c>
      <c r="F5" s="341"/>
      <c r="G5" s="340" t="s">
        <v>65</v>
      </c>
      <c r="H5" s="341"/>
      <c r="I5" s="338" t="s">
        <v>13</v>
      </c>
      <c r="J5" s="339"/>
      <c r="K5" s="349" t="s">
        <v>66</v>
      </c>
      <c r="L5" s="350"/>
      <c r="M5" s="353"/>
      <c r="N5" s="354"/>
      <c r="O5" s="380"/>
      <c r="P5" s="381"/>
      <c r="Q5" s="348"/>
      <c r="R5" s="346"/>
      <c r="T5" s="345"/>
      <c r="U5" s="346"/>
    </row>
    <row r="6" spans="1:21" ht="15" customHeight="1" thickBot="1">
      <c r="A6" s="334"/>
      <c r="B6" s="77"/>
      <c r="C6" s="24" t="s">
        <v>22</v>
      </c>
      <c r="D6" s="24" t="s">
        <v>23</v>
      </c>
      <c r="E6" s="24" t="s">
        <v>22</v>
      </c>
      <c r="F6" s="24" t="s">
        <v>23</v>
      </c>
      <c r="G6" s="24" t="s">
        <v>22</v>
      </c>
      <c r="H6" s="24" t="s">
        <v>23</v>
      </c>
      <c r="I6" s="24" t="s">
        <v>22</v>
      </c>
      <c r="J6" s="24" t="s">
        <v>23</v>
      </c>
      <c r="K6" s="24" t="s">
        <v>22</v>
      </c>
      <c r="L6" s="24" t="s">
        <v>23</v>
      </c>
      <c r="M6" s="24" t="s">
        <v>22</v>
      </c>
      <c r="N6" s="24" t="s">
        <v>23</v>
      </c>
      <c r="O6" s="24" t="s">
        <v>22</v>
      </c>
      <c r="P6" s="131" t="s">
        <v>23</v>
      </c>
      <c r="Q6" s="79" t="s">
        <v>22</v>
      </c>
      <c r="R6" s="80" t="s">
        <v>23</v>
      </c>
      <c r="T6" s="81" t="s">
        <v>22</v>
      </c>
      <c r="U6" s="80" t="s">
        <v>23</v>
      </c>
    </row>
    <row r="7" spans="1:21" ht="18" customHeight="1" hidden="1" thickTop="1">
      <c r="A7" s="61" t="s">
        <v>31</v>
      </c>
      <c r="B7" s="83"/>
      <c r="C7" s="27">
        <v>5839</v>
      </c>
      <c r="D7" s="27">
        <v>208412</v>
      </c>
      <c r="E7" s="27">
        <v>94</v>
      </c>
      <c r="F7" s="27">
        <v>21265.63</v>
      </c>
      <c r="G7" s="27">
        <v>188</v>
      </c>
      <c r="H7" s="27">
        <v>6056.04</v>
      </c>
      <c r="I7" s="27">
        <v>2336</v>
      </c>
      <c r="J7" s="27">
        <v>153852</v>
      </c>
      <c r="K7" s="27">
        <v>1146</v>
      </c>
      <c r="L7" s="27">
        <v>46459</v>
      </c>
      <c r="M7" s="84"/>
      <c r="N7" s="85"/>
      <c r="O7" s="27">
        <v>8175</v>
      </c>
      <c r="P7" s="86">
        <v>362264</v>
      </c>
      <c r="Q7" s="87"/>
      <c r="R7" s="88"/>
      <c r="T7" s="90">
        <v>8175</v>
      </c>
      <c r="U7" s="132">
        <v>362264</v>
      </c>
    </row>
    <row r="8" spans="1:21" ht="18" thickTop="1">
      <c r="A8" s="61" t="s">
        <v>30</v>
      </c>
      <c r="B8" s="91" t="s">
        <v>180</v>
      </c>
      <c r="C8" s="27">
        <v>5372</v>
      </c>
      <c r="D8" s="27">
        <v>213301</v>
      </c>
      <c r="E8" s="27">
        <v>115</v>
      </c>
      <c r="F8" s="27">
        <v>27367.5</v>
      </c>
      <c r="G8" s="27">
        <v>291</v>
      </c>
      <c r="H8" s="27">
        <v>9691.27</v>
      </c>
      <c r="I8" s="27">
        <v>2566</v>
      </c>
      <c r="J8" s="27">
        <v>180518</v>
      </c>
      <c r="K8" s="27">
        <v>1321</v>
      </c>
      <c r="L8" s="27">
        <v>54959</v>
      </c>
      <c r="M8" s="355"/>
      <c r="N8" s="356"/>
      <c r="O8" s="27">
        <v>7938</v>
      </c>
      <c r="P8" s="86">
        <v>393819</v>
      </c>
      <c r="Q8" s="371"/>
      <c r="R8" s="372"/>
      <c r="T8" s="90">
        <v>7938</v>
      </c>
      <c r="U8" s="28">
        <v>393819</v>
      </c>
    </row>
    <row r="9" spans="1:21" ht="17.25">
      <c r="A9" s="61" t="s">
        <v>29</v>
      </c>
      <c r="B9" s="92" t="s">
        <v>181</v>
      </c>
      <c r="C9" s="27">
        <v>4942</v>
      </c>
      <c r="D9" s="27">
        <v>213215</v>
      </c>
      <c r="E9" s="27">
        <v>137</v>
      </c>
      <c r="F9" s="27">
        <v>33277.75</v>
      </c>
      <c r="G9" s="27">
        <v>542</v>
      </c>
      <c r="H9" s="27">
        <v>15157.2</v>
      </c>
      <c r="I9" s="27">
        <v>2090</v>
      </c>
      <c r="J9" s="27">
        <v>169186</v>
      </c>
      <c r="K9" s="27">
        <v>951</v>
      </c>
      <c r="L9" s="27">
        <v>59036</v>
      </c>
      <c r="M9" s="355"/>
      <c r="N9" s="356"/>
      <c r="O9" s="27">
        <v>7032</v>
      </c>
      <c r="P9" s="86">
        <v>382401</v>
      </c>
      <c r="Q9" s="371"/>
      <c r="R9" s="372"/>
      <c r="T9" s="90">
        <v>7032</v>
      </c>
      <c r="U9" s="28">
        <v>382401</v>
      </c>
    </row>
    <row r="10" spans="1:21" ht="17.25">
      <c r="A10" s="61" t="s">
        <v>28</v>
      </c>
      <c r="B10" s="92" t="s">
        <v>182</v>
      </c>
      <c r="C10" s="27">
        <v>4641</v>
      </c>
      <c r="D10" s="27">
        <v>238907</v>
      </c>
      <c r="E10" s="27">
        <v>182</v>
      </c>
      <c r="F10" s="27">
        <v>45858.62</v>
      </c>
      <c r="G10" s="27">
        <v>797</v>
      </c>
      <c r="H10" s="27">
        <v>22608.11</v>
      </c>
      <c r="I10" s="27">
        <v>2349</v>
      </c>
      <c r="J10" s="27">
        <v>218900</v>
      </c>
      <c r="K10" s="27">
        <v>963</v>
      </c>
      <c r="L10" s="27">
        <v>79111</v>
      </c>
      <c r="M10" s="355"/>
      <c r="N10" s="356"/>
      <c r="O10" s="27">
        <v>6990</v>
      </c>
      <c r="P10" s="86">
        <v>457807</v>
      </c>
      <c r="Q10" s="371"/>
      <c r="R10" s="372"/>
      <c r="T10" s="90">
        <v>6990</v>
      </c>
      <c r="U10" s="28">
        <v>457807</v>
      </c>
    </row>
    <row r="11" spans="1:21" ht="17.25">
      <c r="A11" s="61" t="s">
        <v>27</v>
      </c>
      <c r="B11" s="92" t="s">
        <v>183</v>
      </c>
      <c r="C11" s="27">
        <v>5172</v>
      </c>
      <c r="D11" s="27">
        <v>318884</v>
      </c>
      <c r="E11" s="27">
        <v>249</v>
      </c>
      <c r="F11" s="27">
        <v>86725.83</v>
      </c>
      <c r="G11" s="27">
        <v>1620</v>
      </c>
      <c r="H11" s="27">
        <v>51056.02</v>
      </c>
      <c r="I11" s="27">
        <v>2388</v>
      </c>
      <c r="J11" s="27">
        <v>240941</v>
      </c>
      <c r="K11" s="27">
        <v>1040</v>
      </c>
      <c r="L11" s="27">
        <v>101724</v>
      </c>
      <c r="M11" s="355"/>
      <c r="N11" s="356"/>
      <c r="O11" s="27">
        <v>7560</v>
      </c>
      <c r="P11" s="86">
        <v>559825</v>
      </c>
      <c r="Q11" s="371"/>
      <c r="R11" s="372"/>
      <c r="T11" s="90">
        <v>7560</v>
      </c>
      <c r="U11" s="28">
        <v>559825</v>
      </c>
    </row>
    <row r="12" spans="1:21" ht="17.25">
      <c r="A12" s="61" t="s">
        <v>26</v>
      </c>
      <c r="B12" s="92" t="s">
        <v>184</v>
      </c>
      <c r="C12" s="27">
        <v>5254</v>
      </c>
      <c r="D12" s="27">
        <v>374025</v>
      </c>
      <c r="E12" s="27">
        <v>261</v>
      </c>
      <c r="F12" s="27">
        <v>105520.94</v>
      </c>
      <c r="G12" s="27">
        <v>2328</v>
      </c>
      <c r="H12" s="27">
        <v>82043.94</v>
      </c>
      <c r="I12" s="27">
        <v>2283</v>
      </c>
      <c r="J12" s="27">
        <v>233335</v>
      </c>
      <c r="K12" s="27">
        <v>1091</v>
      </c>
      <c r="L12" s="27">
        <v>110315</v>
      </c>
      <c r="M12" s="355"/>
      <c r="N12" s="356"/>
      <c r="O12" s="27">
        <v>7537</v>
      </c>
      <c r="P12" s="86">
        <v>607360</v>
      </c>
      <c r="Q12" s="371"/>
      <c r="R12" s="372"/>
      <c r="T12" s="90">
        <v>7537</v>
      </c>
      <c r="U12" s="28">
        <v>607360</v>
      </c>
    </row>
    <row r="13" spans="1:21" ht="17.25">
      <c r="A13" s="61" t="s">
        <v>25</v>
      </c>
      <c r="B13" s="92" t="s">
        <v>185</v>
      </c>
      <c r="C13" s="27">
        <v>9793</v>
      </c>
      <c r="D13" s="27">
        <v>519078</v>
      </c>
      <c r="E13" s="27">
        <v>254</v>
      </c>
      <c r="F13" s="27">
        <v>129062.04</v>
      </c>
      <c r="G13" s="27">
        <v>3035</v>
      </c>
      <c r="H13" s="27">
        <v>125478.61</v>
      </c>
      <c r="I13" s="27">
        <v>1954</v>
      </c>
      <c r="J13" s="27">
        <v>194639</v>
      </c>
      <c r="K13" s="27">
        <v>1016</v>
      </c>
      <c r="L13" s="27">
        <v>101784</v>
      </c>
      <c r="M13" s="355"/>
      <c r="N13" s="356"/>
      <c r="O13" s="27">
        <v>11747</v>
      </c>
      <c r="P13" s="86">
        <v>713717</v>
      </c>
      <c r="Q13" s="371"/>
      <c r="R13" s="372"/>
      <c r="T13" s="90">
        <v>11747</v>
      </c>
      <c r="U13" s="28">
        <v>713717</v>
      </c>
    </row>
    <row r="14" spans="1:21" ht="17.25">
      <c r="A14" s="61" t="s">
        <v>24</v>
      </c>
      <c r="B14" s="92" t="s">
        <v>186</v>
      </c>
      <c r="C14" s="27">
        <v>15998</v>
      </c>
      <c r="D14" s="27">
        <v>648120</v>
      </c>
      <c r="E14" s="27">
        <v>238</v>
      </c>
      <c r="F14" s="27">
        <v>148858.77</v>
      </c>
      <c r="G14" s="27">
        <v>3780</v>
      </c>
      <c r="H14" s="27">
        <v>175509.46</v>
      </c>
      <c r="I14" s="27">
        <v>1815</v>
      </c>
      <c r="J14" s="27">
        <v>258528</v>
      </c>
      <c r="K14" s="27">
        <v>940</v>
      </c>
      <c r="L14" s="27">
        <v>125408</v>
      </c>
      <c r="M14" s="355"/>
      <c r="N14" s="356"/>
      <c r="O14" s="27">
        <v>17813</v>
      </c>
      <c r="P14" s="86">
        <v>906648</v>
      </c>
      <c r="Q14" s="371"/>
      <c r="R14" s="372"/>
      <c r="T14" s="90">
        <v>17813</v>
      </c>
      <c r="U14" s="28">
        <v>906648</v>
      </c>
    </row>
    <row r="15" spans="1:21" ht="17.25">
      <c r="A15" s="61" t="s">
        <v>5</v>
      </c>
      <c r="B15" s="92" t="s">
        <v>187</v>
      </c>
      <c r="C15" s="27">
        <v>15171</v>
      </c>
      <c r="D15" s="27">
        <v>733245</v>
      </c>
      <c r="E15" s="27">
        <v>239</v>
      </c>
      <c r="F15" s="27">
        <v>149411.02</v>
      </c>
      <c r="G15" s="27">
        <v>4370</v>
      </c>
      <c r="H15" s="27">
        <v>221064.09</v>
      </c>
      <c r="I15" s="27">
        <v>1041</v>
      </c>
      <c r="J15" s="27">
        <v>177401</v>
      </c>
      <c r="K15" s="27">
        <v>211</v>
      </c>
      <c r="L15" s="27">
        <v>51340</v>
      </c>
      <c r="M15" s="355"/>
      <c r="N15" s="356"/>
      <c r="O15" s="27">
        <v>16212</v>
      </c>
      <c r="P15" s="86">
        <v>910646</v>
      </c>
      <c r="Q15" s="371"/>
      <c r="R15" s="372"/>
      <c r="T15" s="90">
        <v>16212</v>
      </c>
      <c r="U15" s="28">
        <v>910646</v>
      </c>
    </row>
    <row r="16" spans="1:21" ht="17.25">
      <c r="A16" s="56" t="s">
        <v>0</v>
      </c>
      <c r="B16" s="92" t="s">
        <v>188</v>
      </c>
      <c r="C16" s="15">
        <v>14788</v>
      </c>
      <c r="D16" s="15">
        <v>745231.42</v>
      </c>
      <c r="E16" s="15">
        <v>234</v>
      </c>
      <c r="F16" s="15">
        <v>145863.76</v>
      </c>
      <c r="G16" s="15">
        <v>4875</v>
      </c>
      <c r="H16" s="15">
        <v>232894.17</v>
      </c>
      <c r="I16" s="15">
        <v>1050</v>
      </c>
      <c r="J16" s="15">
        <v>142515.37</v>
      </c>
      <c r="K16" s="15">
        <v>179</v>
      </c>
      <c r="L16" s="15">
        <v>27459.98</v>
      </c>
      <c r="M16" s="355"/>
      <c r="N16" s="356"/>
      <c r="O16" s="15">
        <v>15838</v>
      </c>
      <c r="P16" s="42">
        <v>887746.79</v>
      </c>
      <c r="Q16" s="371"/>
      <c r="R16" s="372"/>
      <c r="T16" s="90">
        <v>15838</v>
      </c>
      <c r="U16" s="28">
        <v>887746.79</v>
      </c>
    </row>
    <row r="17" spans="1:21" ht="17.25">
      <c r="A17" s="56" t="s">
        <v>62</v>
      </c>
      <c r="B17" s="92" t="s">
        <v>189</v>
      </c>
      <c r="C17" s="15">
        <v>9542</v>
      </c>
      <c r="D17" s="15">
        <v>706031.83</v>
      </c>
      <c r="E17" s="15">
        <v>222</v>
      </c>
      <c r="F17" s="15">
        <v>131143.12</v>
      </c>
      <c r="G17" s="15">
        <v>4831</v>
      </c>
      <c r="H17" s="15">
        <v>210362.34</v>
      </c>
      <c r="I17" s="15">
        <v>1150</v>
      </c>
      <c r="J17" s="15">
        <v>130749.65</v>
      </c>
      <c r="K17" s="15">
        <v>246</v>
      </c>
      <c r="L17" s="15">
        <v>28505.89</v>
      </c>
      <c r="M17" s="355"/>
      <c r="N17" s="356"/>
      <c r="O17" s="15">
        <v>10692</v>
      </c>
      <c r="P17" s="42">
        <v>836781.48</v>
      </c>
      <c r="Q17" s="371"/>
      <c r="R17" s="372"/>
      <c r="T17" s="93">
        <v>10692</v>
      </c>
      <c r="U17" s="16">
        <v>836781.48</v>
      </c>
    </row>
    <row r="18" spans="1:21" ht="17.25">
      <c r="A18" s="56" t="s">
        <v>70</v>
      </c>
      <c r="B18" s="92" t="s">
        <v>190</v>
      </c>
      <c r="C18" s="15">
        <v>7293</v>
      </c>
      <c r="D18" s="15">
        <v>758778.53</v>
      </c>
      <c r="E18" s="15">
        <v>225</v>
      </c>
      <c r="F18" s="15">
        <v>178076.06</v>
      </c>
      <c r="G18" s="15">
        <v>4247</v>
      </c>
      <c r="H18" s="15">
        <v>229646.33</v>
      </c>
      <c r="I18" s="15">
        <v>1182</v>
      </c>
      <c r="J18" s="15">
        <v>172826.72</v>
      </c>
      <c r="K18" s="15">
        <v>252</v>
      </c>
      <c r="L18" s="15">
        <v>34514.48</v>
      </c>
      <c r="M18" s="355"/>
      <c r="N18" s="356"/>
      <c r="O18" s="15">
        <v>8475</v>
      </c>
      <c r="P18" s="42">
        <v>931605.25</v>
      </c>
      <c r="Q18" s="371"/>
      <c r="R18" s="372"/>
      <c r="T18" s="93">
        <v>8475</v>
      </c>
      <c r="U18" s="16">
        <v>931605.25</v>
      </c>
    </row>
    <row r="19" spans="1:21" ht="17.25">
      <c r="A19" s="56" t="s">
        <v>72</v>
      </c>
      <c r="B19" s="92" t="s">
        <v>191</v>
      </c>
      <c r="C19" s="15">
        <v>8384</v>
      </c>
      <c r="D19" s="15">
        <v>874782.54</v>
      </c>
      <c r="E19" s="15">
        <v>226</v>
      </c>
      <c r="F19" s="15">
        <v>204467.89</v>
      </c>
      <c r="G19" s="15">
        <v>4258</v>
      </c>
      <c r="H19" s="15">
        <v>242999.15</v>
      </c>
      <c r="I19" s="15">
        <v>1169</v>
      </c>
      <c r="J19" s="15">
        <v>204359.12</v>
      </c>
      <c r="K19" s="15">
        <v>234</v>
      </c>
      <c r="L19" s="15">
        <v>37010.71</v>
      </c>
      <c r="M19" s="355"/>
      <c r="N19" s="356"/>
      <c r="O19" s="15">
        <v>9553</v>
      </c>
      <c r="P19" s="42">
        <v>1079141.66</v>
      </c>
      <c r="Q19" s="371"/>
      <c r="R19" s="372"/>
      <c r="T19" s="93">
        <v>9553</v>
      </c>
      <c r="U19" s="16">
        <v>1079141.66</v>
      </c>
    </row>
    <row r="20" spans="1:21" ht="17.25">
      <c r="A20" s="56" t="s">
        <v>88</v>
      </c>
      <c r="B20" s="92" t="s">
        <v>192</v>
      </c>
      <c r="C20" s="15">
        <v>29646</v>
      </c>
      <c r="D20" s="15">
        <v>1123335.21</v>
      </c>
      <c r="E20" s="15">
        <v>219</v>
      </c>
      <c r="F20" s="15">
        <v>264019.59</v>
      </c>
      <c r="G20" s="15">
        <v>4554</v>
      </c>
      <c r="H20" s="15">
        <v>319144.93</v>
      </c>
      <c r="I20" s="15">
        <v>1348</v>
      </c>
      <c r="J20" s="15">
        <v>328999.74</v>
      </c>
      <c r="K20" s="15">
        <v>272</v>
      </c>
      <c r="L20" s="15">
        <v>59394.16</v>
      </c>
      <c r="M20" s="355"/>
      <c r="N20" s="356"/>
      <c r="O20" s="15">
        <v>30994</v>
      </c>
      <c r="P20" s="42">
        <v>1452334.95</v>
      </c>
      <c r="Q20" s="371"/>
      <c r="R20" s="372"/>
      <c r="T20" s="93">
        <v>30994</v>
      </c>
      <c r="U20" s="16">
        <v>1452334.95</v>
      </c>
    </row>
    <row r="21" spans="1:21" ht="17.25">
      <c r="A21" s="56" t="s">
        <v>90</v>
      </c>
      <c r="B21" s="92" t="s">
        <v>193</v>
      </c>
      <c r="C21" s="15">
        <v>32217</v>
      </c>
      <c r="D21" s="15">
        <v>1343793.35</v>
      </c>
      <c r="E21" s="15">
        <v>217</v>
      </c>
      <c r="F21" s="15">
        <v>300980.49</v>
      </c>
      <c r="G21" s="15">
        <v>4636</v>
      </c>
      <c r="H21" s="15">
        <v>324587.04</v>
      </c>
      <c r="I21" s="15">
        <v>1397</v>
      </c>
      <c r="J21" s="15">
        <v>333980.92</v>
      </c>
      <c r="K21" s="15">
        <v>272</v>
      </c>
      <c r="L21" s="15">
        <v>60071.34</v>
      </c>
      <c r="M21" s="355"/>
      <c r="N21" s="356"/>
      <c r="O21" s="15">
        <v>33614</v>
      </c>
      <c r="P21" s="42">
        <v>1677774.27</v>
      </c>
      <c r="Q21" s="373"/>
      <c r="R21" s="374"/>
      <c r="T21" s="93">
        <v>33614</v>
      </c>
      <c r="U21" s="16">
        <v>1677774.27</v>
      </c>
    </row>
    <row r="22" spans="1:21" ht="17.25">
      <c r="A22" s="56" t="s">
        <v>115</v>
      </c>
      <c r="B22" s="92" t="s">
        <v>194</v>
      </c>
      <c r="C22" s="15">
        <v>48937</v>
      </c>
      <c r="D22" s="15">
        <v>1273053.73</v>
      </c>
      <c r="E22" s="15">
        <v>251</v>
      </c>
      <c r="F22" s="15">
        <v>422318.93</v>
      </c>
      <c r="G22" s="15">
        <v>4981</v>
      </c>
      <c r="H22" s="15">
        <v>309709.02</v>
      </c>
      <c r="I22" s="15">
        <v>1496</v>
      </c>
      <c r="J22" s="15">
        <v>232235.18</v>
      </c>
      <c r="K22" s="15">
        <v>281</v>
      </c>
      <c r="L22" s="15">
        <v>41091.17</v>
      </c>
      <c r="M22" s="355"/>
      <c r="N22" s="356"/>
      <c r="O22" s="15">
        <v>50433</v>
      </c>
      <c r="P22" s="42">
        <v>1505288.91</v>
      </c>
      <c r="Q22" s="95">
        <v>37</v>
      </c>
      <c r="R22" s="44">
        <v>1601.7</v>
      </c>
      <c r="T22" s="93">
        <v>50470</v>
      </c>
      <c r="U22" s="44">
        <v>1506890.61</v>
      </c>
    </row>
    <row r="23" spans="1:21" ht="17.25">
      <c r="A23" s="56" t="s">
        <v>117</v>
      </c>
      <c r="B23" s="92" t="s">
        <v>195</v>
      </c>
      <c r="C23" s="15">
        <v>45029</v>
      </c>
      <c r="D23" s="15">
        <v>1273593.34</v>
      </c>
      <c r="E23" s="15">
        <v>277</v>
      </c>
      <c r="F23" s="15">
        <v>563659.64</v>
      </c>
      <c r="G23" s="15">
        <v>4994</v>
      </c>
      <c r="H23" s="15">
        <v>237807.43</v>
      </c>
      <c r="I23" s="15">
        <v>1450</v>
      </c>
      <c r="J23" s="15">
        <v>139036.9</v>
      </c>
      <c r="K23" s="15">
        <v>268</v>
      </c>
      <c r="L23" s="15">
        <v>22513.69</v>
      </c>
      <c r="M23" s="357"/>
      <c r="N23" s="358"/>
      <c r="O23" s="15">
        <v>46479</v>
      </c>
      <c r="P23" s="42">
        <v>1412630.24</v>
      </c>
      <c r="Q23" s="95">
        <v>597</v>
      </c>
      <c r="R23" s="44">
        <v>2396.39</v>
      </c>
      <c r="T23" s="93">
        <v>47076</v>
      </c>
      <c r="U23" s="44">
        <v>1415026.63</v>
      </c>
    </row>
    <row r="24" spans="1:21" ht="17.25">
      <c r="A24" s="56" t="s">
        <v>129</v>
      </c>
      <c r="B24" s="92" t="s">
        <v>196</v>
      </c>
      <c r="C24" s="15">
        <v>48635</v>
      </c>
      <c r="D24" s="15">
        <v>1358476.27</v>
      </c>
      <c r="E24" s="15">
        <v>276</v>
      </c>
      <c r="F24" s="15">
        <v>688505.36</v>
      </c>
      <c r="G24" s="15">
        <v>4929</v>
      </c>
      <c r="H24" s="15">
        <v>265092.56</v>
      </c>
      <c r="I24" s="15">
        <v>1220</v>
      </c>
      <c r="J24" s="15">
        <v>160483.48</v>
      </c>
      <c r="K24" s="15">
        <v>172</v>
      </c>
      <c r="L24" s="15">
        <v>23427.81</v>
      </c>
      <c r="M24" s="27">
        <v>918</v>
      </c>
      <c r="N24" s="27">
        <v>85073.65</v>
      </c>
      <c r="O24" s="15">
        <v>50773</v>
      </c>
      <c r="P24" s="42">
        <v>1604033.4</v>
      </c>
      <c r="Q24" s="95">
        <v>133</v>
      </c>
      <c r="R24" s="44">
        <v>1961.19</v>
      </c>
      <c r="T24" s="93">
        <v>50906</v>
      </c>
      <c r="U24" s="44">
        <v>1605994.59</v>
      </c>
    </row>
    <row r="25" spans="1:21" ht="17.25">
      <c r="A25" s="56" t="s">
        <v>175</v>
      </c>
      <c r="B25" s="92" t="s">
        <v>197</v>
      </c>
      <c r="C25" s="15">
        <v>50426</v>
      </c>
      <c r="D25" s="15">
        <v>1240108.9561244394</v>
      </c>
      <c r="E25" s="15">
        <v>249</v>
      </c>
      <c r="F25" s="15">
        <v>591973.3848342099</v>
      </c>
      <c r="G25" s="15">
        <v>5033</v>
      </c>
      <c r="H25" s="15">
        <v>251345.4420190765</v>
      </c>
      <c r="I25" s="15">
        <v>1216</v>
      </c>
      <c r="J25" s="15">
        <v>225208.82410429718</v>
      </c>
      <c r="K25" s="15">
        <v>149</v>
      </c>
      <c r="L25" s="15">
        <v>21215.59063532377</v>
      </c>
      <c r="M25" s="15">
        <v>985</v>
      </c>
      <c r="N25" s="15">
        <v>89879.04115237</v>
      </c>
      <c r="O25" s="15">
        <v>52627</v>
      </c>
      <c r="P25" s="42">
        <v>1555196.8213811067</v>
      </c>
      <c r="Q25" s="95">
        <v>104</v>
      </c>
      <c r="R25" s="44">
        <v>1774.2518124199999</v>
      </c>
      <c r="T25" s="93">
        <v>52731</v>
      </c>
      <c r="U25" s="44">
        <v>1556971.0731935268</v>
      </c>
    </row>
    <row r="26" spans="1:21" ht="18" thickBot="1">
      <c r="A26" s="97" t="s">
        <v>176</v>
      </c>
      <c r="B26" s="96" t="s">
        <v>198</v>
      </c>
      <c r="C26" s="98">
        <v>50338</v>
      </c>
      <c r="D26" s="98">
        <v>1236929.6978875587</v>
      </c>
      <c r="E26" s="98">
        <v>244</v>
      </c>
      <c r="F26" s="98">
        <v>578120.16934563</v>
      </c>
      <c r="G26" s="98">
        <v>5009</v>
      </c>
      <c r="H26" s="98">
        <v>247475.00561394347</v>
      </c>
      <c r="I26" s="98">
        <v>1217</v>
      </c>
      <c r="J26" s="98">
        <v>254303.2711470027</v>
      </c>
      <c r="K26" s="98">
        <v>141</v>
      </c>
      <c r="L26" s="98">
        <v>20746.170844640754</v>
      </c>
      <c r="M26" s="98">
        <v>954</v>
      </c>
      <c r="N26" s="98">
        <v>87837.95275458999</v>
      </c>
      <c r="O26" s="98">
        <v>52509</v>
      </c>
      <c r="P26" s="99">
        <v>1579070.9217891514</v>
      </c>
      <c r="Q26" s="100">
        <v>108</v>
      </c>
      <c r="R26" s="101">
        <v>1702.59274485</v>
      </c>
      <c r="T26" s="102">
        <v>52617</v>
      </c>
      <c r="U26" s="101">
        <v>1580773.5145340015</v>
      </c>
    </row>
    <row r="27" spans="1:21" ht="17.25">
      <c r="A27" s="103" t="s">
        <v>110</v>
      </c>
      <c r="B27" s="103"/>
      <c r="Q27" s="104"/>
      <c r="R27" s="104"/>
      <c r="T27" s="104"/>
      <c r="U27" s="104"/>
    </row>
    <row r="28" spans="1:21" ht="18" customHeight="1">
      <c r="A28" s="103" t="s">
        <v>120</v>
      </c>
      <c r="B28" s="103"/>
      <c r="Q28" s="104"/>
      <c r="R28" s="104"/>
      <c r="T28" s="104"/>
      <c r="U28" s="104"/>
    </row>
    <row r="29" spans="1:21" ht="18" customHeight="1">
      <c r="A29" s="103" t="s">
        <v>125</v>
      </c>
      <c r="B29" s="103"/>
      <c r="Q29" s="104"/>
      <c r="R29" s="104"/>
      <c r="T29" s="104"/>
      <c r="U29" s="104"/>
    </row>
    <row r="30" spans="2:21" ht="17.25">
      <c r="B30" s="106"/>
      <c r="Q30" s="104"/>
      <c r="R30" s="104"/>
      <c r="T30" s="104"/>
      <c r="U30" s="104"/>
    </row>
    <row r="31" spans="1:2" ht="18.75">
      <c r="A31" s="20" t="s">
        <v>57</v>
      </c>
      <c r="B31" s="133"/>
    </row>
    <row r="32" spans="2:16" ht="15" thickBot="1">
      <c r="B32" s="134"/>
      <c r="P32" s="23"/>
    </row>
    <row r="33" spans="1:21" ht="17.25">
      <c r="A33" s="332"/>
      <c r="B33" s="73"/>
      <c r="C33" s="335" t="s">
        <v>1</v>
      </c>
      <c r="D33" s="336"/>
      <c r="E33" s="336"/>
      <c r="F33" s="336"/>
      <c r="G33" s="336"/>
      <c r="H33" s="337"/>
      <c r="I33" s="335" t="s">
        <v>3</v>
      </c>
      <c r="J33" s="336"/>
      <c r="K33" s="336"/>
      <c r="L33" s="337"/>
      <c r="M33" s="351" t="s">
        <v>118</v>
      </c>
      <c r="N33" s="352"/>
      <c r="O33" s="378" t="s">
        <v>106</v>
      </c>
      <c r="P33" s="379"/>
      <c r="Q33" s="347" t="s">
        <v>119</v>
      </c>
      <c r="R33" s="344"/>
      <c r="T33" s="343" t="s">
        <v>105</v>
      </c>
      <c r="U33" s="344"/>
    </row>
    <row r="34" spans="1:21" ht="17.25">
      <c r="A34" s="333"/>
      <c r="B34" s="76"/>
      <c r="C34" s="338" t="s">
        <v>13</v>
      </c>
      <c r="D34" s="339"/>
      <c r="E34" s="340" t="s">
        <v>64</v>
      </c>
      <c r="F34" s="341"/>
      <c r="G34" s="340" t="s">
        <v>65</v>
      </c>
      <c r="H34" s="341"/>
      <c r="I34" s="338" t="s">
        <v>13</v>
      </c>
      <c r="J34" s="339"/>
      <c r="K34" s="349" t="s">
        <v>66</v>
      </c>
      <c r="L34" s="350"/>
      <c r="M34" s="353"/>
      <c r="N34" s="354"/>
      <c r="O34" s="380"/>
      <c r="P34" s="381"/>
      <c r="Q34" s="348"/>
      <c r="R34" s="346"/>
      <c r="T34" s="345"/>
      <c r="U34" s="346"/>
    </row>
    <row r="35" spans="1:21" ht="18" thickBot="1">
      <c r="A35" s="334"/>
      <c r="B35" s="77"/>
      <c r="C35" s="24" t="s">
        <v>22</v>
      </c>
      <c r="D35" s="24" t="s">
        <v>23</v>
      </c>
      <c r="E35" s="24" t="s">
        <v>22</v>
      </c>
      <c r="F35" s="24" t="s">
        <v>23</v>
      </c>
      <c r="G35" s="24" t="s">
        <v>22</v>
      </c>
      <c r="H35" s="24" t="s">
        <v>23</v>
      </c>
      <c r="I35" s="24" t="s">
        <v>22</v>
      </c>
      <c r="J35" s="24" t="s">
        <v>23</v>
      </c>
      <c r="K35" s="24" t="s">
        <v>22</v>
      </c>
      <c r="L35" s="24" t="s">
        <v>23</v>
      </c>
      <c r="M35" s="24" t="s">
        <v>22</v>
      </c>
      <c r="N35" s="24" t="s">
        <v>23</v>
      </c>
      <c r="O35" s="24" t="s">
        <v>22</v>
      </c>
      <c r="P35" s="78" t="s">
        <v>23</v>
      </c>
      <c r="Q35" s="79" t="s">
        <v>22</v>
      </c>
      <c r="R35" s="80" t="s">
        <v>23</v>
      </c>
      <c r="T35" s="81" t="s">
        <v>22</v>
      </c>
      <c r="U35" s="80" t="s">
        <v>23</v>
      </c>
    </row>
    <row r="36" spans="1:21" ht="18" customHeight="1" hidden="1" thickTop="1">
      <c r="A36" s="61" t="s">
        <v>30</v>
      </c>
      <c r="B36" s="83"/>
      <c r="C36" s="41">
        <v>-0.07997944853570815</v>
      </c>
      <c r="D36" s="41">
        <v>0.023458342130011633</v>
      </c>
      <c r="E36" s="41">
        <v>0.22340425531914887</v>
      </c>
      <c r="F36" s="41">
        <v>0.2869357738284737</v>
      </c>
      <c r="G36" s="41">
        <v>0.5478723404255319</v>
      </c>
      <c r="H36" s="41">
        <v>0.6002651897939908</v>
      </c>
      <c r="I36" s="41">
        <v>0.09845890410958913</v>
      </c>
      <c r="J36" s="41">
        <v>0.17332241374827762</v>
      </c>
      <c r="K36" s="41">
        <v>0.15270506108202442</v>
      </c>
      <c r="L36" s="41">
        <v>0.18295701586344948</v>
      </c>
      <c r="M36" s="107"/>
      <c r="N36" s="108"/>
      <c r="O36" s="41">
        <v>-0.02899082568807343</v>
      </c>
      <c r="P36" s="109">
        <v>0.08710498421041013</v>
      </c>
      <c r="Q36" s="110"/>
      <c r="R36" s="111"/>
      <c r="T36" s="112">
        <v>-0.02899082568807343</v>
      </c>
      <c r="U36" s="113">
        <v>0.08710498421041013</v>
      </c>
    </row>
    <row r="37" spans="1:21" ht="18" thickTop="1">
      <c r="A37" s="61" t="s">
        <v>29</v>
      </c>
      <c r="B37" s="92" t="s">
        <v>181</v>
      </c>
      <c r="C37" s="41">
        <v>-0.08004467609828747</v>
      </c>
      <c r="D37" s="41">
        <v>-0.00040318610789447096</v>
      </c>
      <c r="E37" s="41">
        <v>0.19130434782608696</v>
      </c>
      <c r="F37" s="41">
        <v>0.21595871014889934</v>
      </c>
      <c r="G37" s="41">
        <v>0.8625429553264605</v>
      </c>
      <c r="H37" s="41">
        <v>0.5640055431331497</v>
      </c>
      <c r="I37" s="41">
        <v>-0.18550272798129386</v>
      </c>
      <c r="J37" s="41">
        <v>-0.06277490333373958</v>
      </c>
      <c r="K37" s="41">
        <v>-0.28009084027252085</v>
      </c>
      <c r="L37" s="41">
        <v>0.07418257246310889</v>
      </c>
      <c r="M37" s="359"/>
      <c r="N37" s="360"/>
      <c r="O37" s="41">
        <v>-0.11413454270597123</v>
      </c>
      <c r="P37" s="109">
        <v>-0.02899301455744896</v>
      </c>
      <c r="Q37" s="363"/>
      <c r="R37" s="364"/>
      <c r="T37" s="112">
        <v>-0.11413454270597123</v>
      </c>
      <c r="U37" s="113">
        <v>-0.02899301455744896</v>
      </c>
    </row>
    <row r="38" spans="1:21" ht="17.25">
      <c r="A38" s="61" t="s">
        <v>28</v>
      </c>
      <c r="B38" s="92" t="s">
        <v>182</v>
      </c>
      <c r="C38" s="41">
        <v>-0.060906515580736564</v>
      </c>
      <c r="D38" s="41">
        <v>0.12049808878362223</v>
      </c>
      <c r="E38" s="41">
        <v>0.32846715328467146</v>
      </c>
      <c r="F38" s="41">
        <v>0.37805650922913947</v>
      </c>
      <c r="G38" s="41">
        <v>0.4704797047970479</v>
      </c>
      <c r="H38" s="41">
        <v>0.49157562082706563</v>
      </c>
      <c r="I38" s="41">
        <v>0.12392344497607666</v>
      </c>
      <c r="J38" s="41">
        <v>0.29384228009409763</v>
      </c>
      <c r="K38" s="41">
        <v>0.012618296529968376</v>
      </c>
      <c r="L38" s="41">
        <v>0.3400467511349008</v>
      </c>
      <c r="M38" s="359"/>
      <c r="N38" s="360"/>
      <c r="O38" s="41">
        <v>-0.005972696245733822</v>
      </c>
      <c r="P38" s="109">
        <v>0.1971909069275446</v>
      </c>
      <c r="Q38" s="363"/>
      <c r="R38" s="364"/>
      <c r="T38" s="112">
        <v>-0.005972696245733822</v>
      </c>
      <c r="U38" s="113">
        <v>0.1971909069275446</v>
      </c>
    </row>
    <row r="39" spans="1:21" ht="17.25">
      <c r="A39" s="61" t="s">
        <v>27</v>
      </c>
      <c r="B39" s="92" t="s">
        <v>183</v>
      </c>
      <c r="C39" s="41">
        <v>0.11441499676793798</v>
      </c>
      <c r="D39" s="41">
        <v>0.33476206222505</v>
      </c>
      <c r="E39" s="41">
        <v>0.36813186813186816</v>
      </c>
      <c r="F39" s="41">
        <v>0.8911565590067911</v>
      </c>
      <c r="G39" s="41">
        <v>1.0326223337515685</v>
      </c>
      <c r="H39" s="41">
        <v>1.258305537260744</v>
      </c>
      <c r="I39" s="41">
        <v>0.016602809706258048</v>
      </c>
      <c r="J39" s="41">
        <v>0.10068981269986299</v>
      </c>
      <c r="K39" s="41">
        <v>0.07995846313603328</v>
      </c>
      <c r="L39" s="41">
        <v>0.2858388846051749</v>
      </c>
      <c r="M39" s="359"/>
      <c r="N39" s="360"/>
      <c r="O39" s="41">
        <v>0.0815450643776825</v>
      </c>
      <c r="P39" s="109">
        <v>0.22284062934817506</v>
      </c>
      <c r="Q39" s="363"/>
      <c r="R39" s="364"/>
      <c r="T39" s="112">
        <v>0.0815450643776825</v>
      </c>
      <c r="U39" s="113">
        <v>0.22284062934817506</v>
      </c>
    </row>
    <row r="40" spans="1:21" ht="17.25">
      <c r="A40" s="61" t="s">
        <v>26</v>
      </c>
      <c r="B40" s="92" t="s">
        <v>184</v>
      </c>
      <c r="C40" s="41">
        <v>0.01585460170146935</v>
      </c>
      <c r="D40" s="41">
        <v>0.172918678892638</v>
      </c>
      <c r="E40" s="41">
        <v>0.04819277108433728</v>
      </c>
      <c r="F40" s="41">
        <v>0.216718709985249</v>
      </c>
      <c r="G40" s="41">
        <v>0.4370370370370371</v>
      </c>
      <c r="H40" s="41">
        <v>0.6069395930195891</v>
      </c>
      <c r="I40" s="41">
        <v>-0.04396984924623115</v>
      </c>
      <c r="J40" s="41">
        <v>-0.031567894214766246</v>
      </c>
      <c r="K40" s="41">
        <v>0.049038461538461586</v>
      </c>
      <c r="L40" s="41">
        <v>0.08445401281900033</v>
      </c>
      <c r="M40" s="359"/>
      <c r="N40" s="360"/>
      <c r="O40" s="41">
        <v>-0.0030423280423280685</v>
      </c>
      <c r="P40" s="109">
        <v>0.08491046309114458</v>
      </c>
      <c r="Q40" s="363"/>
      <c r="R40" s="364"/>
      <c r="T40" s="112">
        <v>-0.0030423280423280685</v>
      </c>
      <c r="U40" s="113">
        <v>0.08491046309114458</v>
      </c>
    </row>
    <row r="41" spans="1:21" ht="17.25">
      <c r="A41" s="61" t="s">
        <v>25</v>
      </c>
      <c r="B41" s="92" t="s">
        <v>185</v>
      </c>
      <c r="C41" s="41">
        <v>0.8639132089836314</v>
      </c>
      <c r="D41" s="41">
        <v>0.38781632243833974</v>
      </c>
      <c r="E41" s="41">
        <v>-0.026819923371647514</v>
      </c>
      <c r="F41" s="41">
        <v>0.2230941081457385</v>
      </c>
      <c r="G41" s="41">
        <v>0.3036941580756014</v>
      </c>
      <c r="H41" s="41">
        <v>0.5294074126620443</v>
      </c>
      <c r="I41" s="41">
        <v>-0.14410862899693389</v>
      </c>
      <c r="J41" s="41">
        <v>-0.1658388154370326</v>
      </c>
      <c r="K41" s="41">
        <v>-0.06874427131072414</v>
      </c>
      <c r="L41" s="41">
        <v>-0.07733309160132351</v>
      </c>
      <c r="M41" s="359"/>
      <c r="N41" s="360"/>
      <c r="O41" s="41">
        <v>0.5585776834284197</v>
      </c>
      <c r="P41" s="109">
        <v>0.1751136064278187</v>
      </c>
      <c r="Q41" s="363"/>
      <c r="R41" s="364"/>
      <c r="T41" s="112">
        <v>0.5585776834284197</v>
      </c>
      <c r="U41" s="113">
        <v>0.1751136064278187</v>
      </c>
    </row>
    <row r="42" spans="1:21" ht="17.25">
      <c r="A42" s="61" t="s">
        <v>24</v>
      </c>
      <c r="B42" s="92" t="s">
        <v>186</v>
      </c>
      <c r="C42" s="41">
        <v>0.6336158480547329</v>
      </c>
      <c r="D42" s="41">
        <v>0.24859847652953881</v>
      </c>
      <c r="E42" s="41">
        <v>-0.06299212598425197</v>
      </c>
      <c r="F42" s="41">
        <v>0.15338925372634749</v>
      </c>
      <c r="G42" s="41">
        <v>0.2454695222405272</v>
      </c>
      <c r="H42" s="41">
        <v>0.398720148398201</v>
      </c>
      <c r="I42" s="41">
        <v>-0.07113613101330607</v>
      </c>
      <c r="J42" s="41">
        <v>0.3282435688633829</v>
      </c>
      <c r="K42" s="41">
        <v>-0.07480314960629919</v>
      </c>
      <c r="L42" s="41">
        <v>0.23209934763813567</v>
      </c>
      <c r="M42" s="359"/>
      <c r="N42" s="360"/>
      <c r="O42" s="41">
        <v>0.5163871626798331</v>
      </c>
      <c r="P42" s="109">
        <v>0.27031862769136783</v>
      </c>
      <c r="Q42" s="363"/>
      <c r="R42" s="364"/>
      <c r="T42" s="112">
        <v>0.5163871626798331</v>
      </c>
      <c r="U42" s="113">
        <v>0.27031862769136783</v>
      </c>
    </row>
    <row r="43" spans="1:21" ht="17.25">
      <c r="A43" s="56" t="s">
        <v>5</v>
      </c>
      <c r="B43" s="92" t="s">
        <v>187</v>
      </c>
      <c r="C43" s="35">
        <v>-0.05169396174521812</v>
      </c>
      <c r="D43" s="35">
        <v>0.13134141825587853</v>
      </c>
      <c r="E43" s="35">
        <v>0.004201680672268893</v>
      </c>
      <c r="F43" s="35">
        <v>0.003709892269027959</v>
      </c>
      <c r="G43" s="35">
        <v>0.15608465608465605</v>
      </c>
      <c r="H43" s="35">
        <v>0.2595565503990498</v>
      </c>
      <c r="I43" s="35">
        <v>-0.42644628099173554</v>
      </c>
      <c r="J43" s="35">
        <v>-0.3138035338531997</v>
      </c>
      <c r="K43" s="35">
        <v>-0.7755319148936171</v>
      </c>
      <c r="L43" s="35">
        <v>-0.5906162286297525</v>
      </c>
      <c r="M43" s="359"/>
      <c r="N43" s="360"/>
      <c r="O43" s="35">
        <v>-0.08987817885813731</v>
      </c>
      <c r="P43" s="114">
        <v>0.0044096496104331084</v>
      </c>
      <c r="Q43" s="363"/>
      <c r="R43" s="364"/>
      <c r="T43" s="115">
        <v>-0.08987817885813731</v>
      </c>
      <c r="U43" s="116">
        <v>0.0044096496104331084</v>
      </c>
    </row>
    <row r="44" spans="1:21" ht="17.25">
      <c r="A44" s="56" t="s">
        <v>0</v>
      </c>
      <c r="B44" s="92" t="s">
        <v>188</v>
      </c>
      <c r="C44" s="35">
        <v>-0.025245534242963497</v>
      </c>
      <c r="D44" s="35" t="s">
        <v>50</v>
      </c>
      <c r="E44" s="35">
        <v>-0.02092050209205021</v>
      </c>
      <c r="F44" s="35" t="s">
        <v>51</v>
      </c>
      <c r="G44" s="35">
        <v>0.11556064073226535</v>
      </c>
      <c r="H44" s="35" t="s">
        <v>52</v>
      </c>
      <c r="I44" s="35">
        <v>0.008645533141210304</v>
      </c>
      <c r="J44" s="35" t="s">
        <v>53</v>
      </c>
      <c r="K44" s="35">
        <v>-0.15165876777251186</v>
      </c>
      <c r="L44" s="35" t="s">
        <v>54</v>
      </c>
      <c r="M44" s="359"/>
      <c r="N44" s="360"/>
      <c r="O44" s="35">
        <v>-0.023069331359486744</v>
      </c>
      <c r="P44" s="114" t="s">
        <v>55</v>
      </c>
      <c r="Q44" s="363"/>
      <c r="R44" s="364"/>
      <c r="T44" s="115">
        <v>-0.023069331359486744</v>
      </c>
      <c r="U44" s="116" t="s">
        <v>55</v>
      </c>
    </row>
    <row r="45" spans="1:21" ht="17.25">
      <c r="A45" s="56" t="s">
        <v>62</v>
      </c>
      <c r="B45" s="92" t="s">
        <v>189</v>
      </c>
      <c r="C45" s="35">
        <v>-0.3547470922369489</v>
      </c>
      <c r="D45" s="35">
        <v>-0.05260055997102231</v>
      </c>
      <c r="E45" s="35">
        <v>-0.05128205128205132</v>
      </c>
      <c r="F45" s="35">
        <v>-0.10092047538058813</v>
      </c>
      <c r="G45" s="35">
        <v>-0.009025641025641074</v>
      </c>
      <c r="H45" s="35">
        <v>-0.09674707615051081</v>
      </c>
      <c r="I45" s="35">
        <v>0.09523809523809534</v>
      </c>
      <c r="J45" s="35">
        <v>-0.08255755151181243</v>
      </c>
      <c r="K45" s="35">
        <v>0.3743016759776536</v>
      </c>
      <c r="L45" s="35">
        <v>0.038088520093605416</v>
      </c>
      <c r="M45" s="359"/>
      <c r="N45" s="360"/>
      <c r="O45" s="35">
        <v>-0.32491476196489455</v>
      </c>
      <c r="P45" s="114">
        <v>-0.057409737296825414</v>
      </c>
      <c r="Q45" s="363"/>
      <c r="R45" s="364"/>
      <c r="T45" s="115">
        <v>-0.32491476196489455</v>
      </c>
      <c r="U45" s="116">
        <v>-0.057409737296825414</v>
      </c>
    </row>
    <row r="46" spans="1:21" ht="17.25">
      <c r="A46" s="56" t="s">
        <v>70</v>
      </c>
      <c r="B46" s="92" t="s">
        <v>190</v>
      </c>
      <c r="C46" s="35">
        <v>-0.23569482288828336</v>
      </c>
      <c r="D46" s="35">
        <v>0.07470867142066395</v>
      </c>
      <c r="E46" s="35">
        <v>0.013513513513513598</v>
      </c>
      <c r="F46" s="35">
        <v>0.3578757314909087</v>
      </c>
      <c r="G46" s="35">
        <v>-0.12088594493893601</v>
      </c>
      <c r="H46" s="35">
        <v>0.09167035316302341</v>
      </c>
      <c r="I46" s="35">
        <v>0.027826086956521667</v>
      </c>
      <c r="J46" s="35">
        <v>0.3218140163281509</v>
      </c>
      <c r="K46" s="35">
        <v>0.024390243902439046</v>
      </c>
      <c r="L46" s="35">
        <v>0.21078415723908295</v>
      </c>
      <c r="M46" s="359"/>
      <c r="N46" s="360"/>
      <c r="O46" s="35">
        <v>-0.207351290684624</v>
      </c>
      <c r="P46" s="114">
        <v>0.11331963274330592</v>
      </c>
      <c r="Q46" s="363"/>
      <c r="R46" s="364"/>
      <c r="T46" s="115">
        <v>-0.207351290684624</v>
      </c>
      <c r="U46" s="116">
        <v>0.11331963274330592</v>
      </c>
    </row>
    <row r="47" spans="1:21" ht="17.25">
      <c r="A47" s="56" t="s">
        <v>72</v>
      </c>
      <c r="B47" s="92" t="s">
        <v>191</v>
      </c>
      <c r="C47" s="35">
        <v>0.14959550253667908</v>
      </c>
      <c r="D47" s="35">
        <v>0.15288256772368092</v>
      </c>
      <c r="E47" s="35">
        <v>0.004444444444444473</v>
      </c>
      <c r="F47" s="35">
        <v>0.14820537920706478</v>
      </c>
      <c r="G47" s="35">
        <v>0.0025900635742877043</v>
      </c>
      <c r="H47" s="35">
        <v>0.05814514867274401</v>
      </c>
      <c r="I47" s="35">
        <v>-0.010998307952622688</v>
      </c>
      <c r="J47" s="35">
        <v>0.18245095434317093</v>
      </c>
      <c r="K47" s="35">
        <v>-0.0714285714285714</v>
      </c>
      <c r="L47" s="35">
        <v>0.07232413757935796</v>
      </c>
      <c r="M47" s="359"/>
      <c r="N47" s="360"/>
      <c r="O47" s="35">
        <v>0.12719764011799417</v>
      </c>
      <c r="P47" s="114">
        <v>0.15836794608016636</v>
      </c>
      <c r="Q47" s="363"/>
      <c r="R47" s="364"/>
      <c r="T47" s="115">
        <v>0.12719764011799417</v>
      </c>
      <c r="U47" s="116">
        <v>0.15836794608016636</v>
      </c>
    </row>
    <row r="48" spans="1:21" ht="17.25">
      <c r="A48" s="56" t="s">
        <v>88</v>
      </c>
      <c r="B48" s="92" t="s">
        <v>192</v>
      </c>
      <c r="C48" s="35">
        <v>2.5360209923664123</v>
      </c>
      <c r="D48" s="35">
        <v>0.28413080809774716</v>
      </c>
      <c r="E48" s="35">
        <v>-0.030973451327433676</v>
      </c>
      <c r="F48" s="35">
        <v>0.29125208853086915</v>
      </c>
      <c r="G48" s="35">
        <v>0.06951620479098164</v>
      </c>
      <c r="H48" s="35">
        <v>0.3133582154505479</v>
      </c>
      <c r="I48" s="35">
        <v>0.15312232677502147</v>
      </c>
      <c r="J48" s="35">
        <v>0.609909751030441</v>
      </c>
      <c r="K48" s="35">
        <v>0.16239316239316248</v>
      </c>
      <c r="L48" s="35">
        <v>0.6047830479339629</v>
      </c>
      <c r="M48" s="359"/>
      <c r="N48" s="360"/>
      <c r="O48" s="35">
        <v>2.244425834816288</v>
      </c>
      <c r="P48" s="114">
        <v>0.34582418956932903</v>
      </c>
      <c r="Q48" s="363"/>
      <c r="R48" s="364"/>
      <c r="T48" s="115">
        <v>2.244425834816288</v>
      </c>
      <c r="U48" s="116">
        <v>0.34582418956932903</v>
      </c>
    </row>
    <row r="49" spans="1:21" ht="17.25">
      <c r="A49" s="56" t="s">
        <v>90</v>
      </c>
      <c r="B49" s="92" t="s">
        <v>193</v>
      </c>
      <c r="C49" s="35">
        <v>0.08672333535721521</v>
      </c>
      <c r="D49" s="35">
        <v>0.19625320922683454</v>
      </c>
      <c r="E49" s="35">
        <v>-0.0091324200913242</v>
      </c>
      <c r="F49" s="35">
        <v>0.13999302097242095</v>
      </c>
      <c r="G49" s="35">
        <v>0.01800614844093107</v>
      </c>
      <c r="H49" s="35">
        <v>0.017052158716730936</v>
      </c>
      <c r="I49" s="35">
        <v>0.03635014836795247</v>
      </c>
      <c r="J49" s="35">
        <v>0.01514037670668067</v>
      </c>
      <c r="K49" s="35">
        <v>0</v>
      </c>
      <c r="L49" s="35">
        <v>0.01140145765172873</v>
      </c>
      <c r="M49" s="359"/>
      <c r="N49" s="360"/>
      <c r="O49" s="35">
        <v>0.0845324901593858</v>
      </c>
      <c r="P49" s="114">
        <v>0.1552254319845432</v>
      </c>
      <c r="Q49" s="363"/>
      <c r="R49" s="364"/>
      <c r="T49" s="115">
        <v>0.0845324901593858</v>
      </c>
      <c r="U49" s="116">
        <v>0.1552254319845432</v>
      </c>
    </row>
    <row r="50" spans="1:21" ht="17.25" customHeight="1">
      <c r="A50" s="56" t="s">
        <v>115</v>
      </c>
      <c r="B50" s="92" t="s">
        <v>194</v>
      </c>
      <c r="C50" s="35">
        <v>0.5189806623832138</v>
      </c>
      <c r="D50" s="35">
        <v>-0.05264173989252152</v>
      </c>
      <c r="E50" s="35">
        <v>0.15668202764976957</v>
      </c>
      <c r="F50" s="35">
        <v>0.4031438715512756</v>
      </c>
      <c r="G50" s="35">
        <v>0.07441760138050046</v>
      </c>
      <c r="H50" s="35">
        <v>-0.045836765386566336</v>
      </c>
      <c r="I50" s="35">
        <v>0.07086614173228356</v>
      </c>
      <c r="J50" s="35">
        <v>-0.3046453671664835</v>
      </c>
      <c r="K50" s="35">
        <v>0.03308823529411775</v>
      </c>
      <c r="L50" s="35">
        <v>-0.3159604896444794</v>
      </c>
      <c r="M50" s="359"/>
      <c r="N50" s="360"/>
      <c r="O50" s="35">
        <v>0.5003569941095971</v>
      </c>
      <c r="P50" s="114">
        <v>-0.10280605864816361</v>
      </c>
      <c r="Q50" s="365"/>
      <c r="R50" s="366"/>
      <c r="T50" s="115">
        <v>0.5014577259475219</v>
      </c>
      <c r="U50" s="116">
        <v>-0.10185140102309465</v>
      </c>
    </row>
    <row r="51" spans="1:21" ht="17.25" customHeight="1">
      <c r="A51" s="56" t="s">
        <v>117</v>
      </c>
      <c r="B51" s="92" t="s">
        <v>195</v>
      </c>
      <c r="C51" s="35">
        <v>-0.07985777632466229</v>
      </c>
      <c r="D51" s="35">
        <v>0.0004238705620067673</v>
      </c>
      <c r="E51" s="35">
        <v>0.10358565737051784</v>
      </c>
      <c r="F51" s="35">
        <v>0.3346776570020198</v>
      </c>
      <c r="G51" s="35">
        <v>0.002609917687211416</v>
      </c>
      <c r="H51" s="35">
        <v>-0.2321585273816048</v>
      </c>
      <c r="I51" s="35">
        <v>-0.03074866310160429</v>
      </c>
      <c r="J51" s="35">
        <v>-0.40130991351095047</v>
      </c>
      <c r="K51" s="35">
        <v>-0.0462633451957295</v>
      </c>
      <c r="L51" s="35">
        <v>-0.4521039434992967</v>
      </c>
      <c r="M51" s="359"/>
      <c r="N51" s="360"/>
      <c r="O51" s="35">
        <v>-0.07840104693355543</v>
      </c>
      <c r="P51" s="114">
        <v>-0.06155540599844045</v>
      </c>
      <c r="Q51" s="118">
        <v>15.135135135135137</v>
      </c>
      <c r="R51" s="119">
        <v>0.4961540862833238</v>
      </c>
      <c r="T51" s="115">
        <v>-0.06724787002179511</v>
      </c>
      <c r="U51" s="116">
        <v>-0.0609626069672039</v>
      </c>
    </row>
    <row r="52" spans="1:21" ht="17.25" customHeight="1">
      <c r="A52" s="56" t="s">
        <v>129</v>
      </c>
      <c r="B52" s="92" t="s">
        <v>196</v>
      </c>
      <c r="C52" s="35">
        <v>0.08008172511048439</v>
      </c>
      <c r="D52" s="35">
        <v>0.06664837773099541</v>
      </c>
      <c r="E52" s="35">
        <v>-0.0036101083032491488</v>
      </c>
      <c r="F52" s="35">
        <v>0.22149132409054517</v>
      </c>
      <c r="G52" s="35">
        <v>-0.01301561874249102</v>
      </c>
      <c r="H52" s="35">
        <v>0.11473623847665326</v>
      </c>
      <c r="I52" s="35">
        <v>-0.1586206896551724</v>
      </c>
      <c r="J52" s="35">
        <v>0.15425099380092644</v>
      </c>
      <c r="K52" s="35">
        <v>-0.35820895522388063</v>
      </c>
      <c r="L52" s="35">
        <v>0.040602850976450444</v>
      </c>
      <c r="M52" s="361"/>
      <c r="N52" s="362"/>
      <c r="O52" s="35">
        <v>0.0923858086447642</v>
      </c>
      <c r="P52" s="114">
        <v>0.13549416866511366</v>
      </c>
      <c r="Q52" s="120">
        <v>-0.7772194304857621</v>
      </c>
      <c r="R52" s="36">
        <v>-0.18160649977674748</v>
      </c>
      <c r="T52" s="115">
        <v>0.0813578044013934</v>
      </c>
      <c r="U52" s="116">
        <v>0.13495714918100155</v>
      </c>
    </row>
    <row r="53" spans="1:21" ht="17.25" customHeight="1">
      <c r="A53" s="56" t="s">
        <v>175</v>
      </c>
      <c r="B53" s="92" t="s">
        <v>197</v>
      </c>
      <c r="C53" s="35">
        <v>0.036825331551351814</v>
      </c>
      <c r="D53" s="35">
        <v>-0.08713241187169263</v>
      </c>
      <c r="E53" s="35">
        <v>-0.09782608695652173</v>
      </c>
      <c r="F53" s="35">
        <v>-0.14020511788868295</v>
      </c>
      <c r="G53" s="35">
        <v>0.02109961452627318</v>
      </c>
      <c r="H53" s="35">
        <v>-0.05185780385886163</v>
      </c>
      <c r="I53" s="35">
        <v>-0.003278688524590123</v>
      </c>
      <c r="J53" s="35">
        <v>0.40331468450395747</v>
      </c>
      <c r="K53" s="35">
        <v>-0.13372093023255816</v>
      </c>
      <c r="L53" s="35">
        <v>-0.09442706615241592</v>
      </c>
      <c r="M53" s="35">
        <v>0.07298474945533773</v>
      </c>
      <c r="N53" s="35">
        <v>0.05648507090468091</v>
      </c>
      <c r="O53" s="35">
        <v>0.03651547082110573</v>
      </c>
      <c r="P53" s="114">
        <v>-0.030446110797252235</v>
      </c>
      <c r="Q53" s="120">
        <v>-0.21804511278195493</v>
      </c>
      <c r="R53" s="36">
        <v>-0.09531875421555291</v>
      </c>
      <c r="T53" s="115">
        <v>0.03585039091659126</v>
      </c>
      <c r="U53" s="116">
        <v>-0.030525331225725538</v>
      </c>
    </row>
    <row r="54" spans="1:21" ht="18" thickBot="1">
      <c r="A54" s="97" t="s">
        <v>176</v>
      </c>
      <c r="B54" s="96" t="s">
        <v>198</v>
      </c>
      <c r="C54" s="39">
        <v>-0.0017451314797921613</v>
      </c>
      <c r="D54" s="39">
        <v>-0.0025636926668253235</v>
      </c>
      <c r="E54" s="130">
        <v>-0.02008032128514059</v>
      </c>
      <c r="F54" s="39">
        <v>-0.023401753936048486</v>
      </c>
      <c r="G54" s="39">
        <v>-0.004768527717067372</v>
      </c>
      <c r="H54" s="39">
        <v>-0.015398872460314017</v>
      </c>
      <c r="I54" s="39">
        <v>0.000822368421052655</v>
      </c>
      <c r="J54" s="39">
        <v>0.12918875252077822</v>
      </c>
      <c r="K54" s="39">
        <v>-0.05369127516778527</v>
      </c>
      <c r="L54" s="39">
        <v>-0.022126171208329937</v>
      </c>
      <c r="M54" s="39">
        <v>-0.03147208121827416</v>
      </c>
      <c r="N54" s="39">
        <v>-0.022709280958169042</v>
      </c>
      <c r="O54" s="39">
        <v>-0.0022421950709711203</v>
      </c>
      <c r="P54" s="40">
        <v>0.015351176185431692</v>
      </c>
      <c r="Q54" s="123">
        <v>0.03846153846153855</v>
      </c>
      <c r="R54" s="40">
        <v>-0.040388329924972766</v>
      </c>
      <c r="T54" s="124">
        <v>-0.0021619161404107246</v>
      </c>
      <c r="U54" s="40">
        <v>0.015287658036994278</v>
      </c>
    </row>
    <row r="55" spans="1:2" ht="21" customHeight="1">
      <c r="A55" s="103" t="s">
        <v>56</v>
      </c>
      <c r="B55" s="103"/>
    </row>
    <row r="109" spans="8:44" ht="13.5">
      <c r="H109" s="18">
        <v>2</v>
      </c>
      <c r="L109" s="18">
        <v>52</v>
      </c>
      <c r="AB109" s="19">
        <v>2</v>
      </c>
      <c r="AC109" s="19">
        <v>1</v>
      </c>
      <c r="AQ109" s="19">
        <v>52</v>
      </c>
      <c r="AR109" s="19">
        <v>50</v>
      </c>
    </row>
    <row r="119" spans="37:52" ht="13.5">
      <c r="AK119" s="19">
        <v>1</v>
      </c>
      <c r="AZ119" s="19">
        <v>2000</v>
      </c>
    </row>
  </sheetData>
  <sheetProtection/>
  <mergeCells count="29">
    <mergeCell ref="M37:N52"/>
    <mergeCell ref="Q37:R50"/>
    <mergeCell ref="A33:A35"/>
    <mergeCell ref="O33:P34"/>
    <mergeCell ref="C34:D34"/>
    <mergeCell ref="E34:F34"/>
    <mergeCell ref="G34:H34"/>
    <mergeCell ref="T4:U5"/>
    <mergeCell ref="T33:U34"/>
    <mergeCell ref="K34:L34"/>
    <mergeCell ref="Q33:R34"/>
    <mergeCell ref="A1:E1"/>
    <mergeCell ref="I5:J5"/>
    <mergeCell ref="K5:L5"/>
    <mergeCell ref="C33:H33"/>
    <mergeCell ref="I33:L33"/>
    <mergeCell ref="O4:P5"/>
    <mergeCell ref="A4:A6"/>
    <mergeCell ref="C4:H4"/>
    <mergeCell ref="C5:D5"/>
    <mergeCell ref="E5:F5"/>
    <mergeCell ref="G5:H5"/>
    <mergeCell ref="M4:N5"/>
    <mergeCell ref="Q4:R5"/>
    <mergeCell ref="I4:L4"/>
    <mergeCell ref="Q8:R21"/>
    <mergeCell ref="M8:N23"/>
    <mergeCell ref="M33:N34"/>
    <mergeCell ref="I34:J34"/>
  </mergeCells>
  <printOptions/>
  <pageMargins left="0.3937007874015748" right="0.3937007874015748" top="0.5905511811023623" bottom="0.5905511811023623" header="0.5118110236220472" footer="0.3937007874015748"/>
  <pageSetup fitToHeight="1" fitToWidth="1" horizontalDpi="600" verticalDpi="600" orientation="landscape" paperSize="9" scale="55" r:id="rId1"/>
  <headerFooter alignWithMargins="0">
    <oddFooter>&amp;C&amp;18&amp;P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P53"/>
  <sheetViews>
    <sheetView zoomScale="75" zoomScaleNormal="75" zoomScalePageLayoutView="50" workbookViewId="0" topLeftCell="A1">
      <selection activeCell="A1" sqref="A1:E1"/>
    </sheetView>
  </sheetViews>
  <sheetFormatPr defaultColWidth="9.00390625" defaultRowHeight="13.5"/>
  <cols>
    <col min="1" max="1" width="13.625" style="21" customWidth="1"/>
    <col min="2" max="2" width="9.25390625" style="21" bestFit="1" customWidth="1"/>
    <col min="3" max="14" width="13.625" style="18" customWidth="1"/>
    <col min="15" max="15" width="3.625" style="19" customWidth="1"/>
    <col min="16" max="16384" width="9.00390625" style="19" customWidth="1"/>
  </cols>
  <sheetData>
    <row r="1" spans="1:5" ht="21">
      <c r="A1" s="407" t="s">
        <v>92</v>
      </c>
      <c r="B1" s="407"/>
      <c r="C1" s="407"/>
      <c r="D1" s="407"/>
      <c r="E1" s="407"/>
    </row>
    <row r="2" spans="1:2" ht="18.75">
      <c r="A2" s="20" t="s">
        <v>107</v>
      </c>
      <c r="B2" s="20"/>
    </row>
    <row r="3" spans="1:2" ht="9" customHeight="1">
      <c r="A3" s="20"/>
      <c r="B3" s="20"/>
    </row>
    <row r="4" spans="1:14" ht="15" thickBot="1">
      <c r="A4" s="21" t="s">
        <v>86</v>
      </c>
      <c r="H4" s="22" t="s">
        <v>18</v>
      </c>
      <c r="N4" s="23"/>
    </row>
    <row r="5" spans="1:14" ht="17.25">
      <c r="A5" s="332"/>
      <c r="B5" s="73"/>
      <c r="C5" s="387" t="s">
        <v>33</v>
      </c>
      <c r="D5" s="388"/>
      <c r="E5" s="387" t="s">
        <v>32</v>
      </c>
      <c r="F5" s="388"/>
      <c r="G5" s="387" t="s">
        <v>4</v>
      </c>
      <c r="H5" s="394"/>
      <c r="I5" s="19"/>
      <c r="J5" s="19"/>
      <c r="K5" s="19"/>
      <c r="L5" s="19"/>
      <c r="M5" s="19"/>
      <c r="N5" s="19"/>
    </row>
    <row r="6" spans="1:14" ht="13.5">
      <c r="A6" s="385"/>
      <c r="B6" s="196"/>
      <c r="C6" s="389"/>
      <c r="D6" s="390"/>
      <c r="E6" s="389"/>
      <c r="F6" s="390"/>
      <c r="G6" s="395"/>
      <c r="H6" s="396"/>
      <c r="I6" s="19"/>
      <c r="J6" s="19"/>
      <c r="K6" s="19"/>
      <c r="L6" s="19"/>
      <c r="M6" s="19"/>
      <c r="N6" s="19"/>
    </row>
    <row r="7" spans="1:14" ht="20.25" customHeight="1" thickBot="1">
      <c r="A7" s="386"/>
      <c r="B7" s="197"/>
      <c r="C7" s="24" t="s">
        <v>22</v>
      </c>
      <c r="D7" s="24" t="s">
        <v>23</v>
      </c>
      <c r="E7" s="24" t="s">
        <v>22</v>
      </c>
      <c r="F7" s="24" t="s">
        <v>23</v>
      </c>
      <c r="G7" s="24" t="s">
        <v>22</v>
      </c>
      <c r="H7" s="25" t="s">
        <v>23</v>
      </c>
      <c r="I7" s="19"/>
      <c r="J7" s="19"/>
      <c r="K7" s="19"/>
      <c r="L7" s="19"/>
      <c r="M7" s="19"/>
      <c r="N7" s="19"/>
    </row>
    <row r="8" spans="1:14" ht="30" customHeight="1" thickTop="1">
      <c r="A8" s="55" t="s">
        <v>85</v>
      </c>
      <c r="B8" s="92" t="s">
        <v>192</v>
      </c>
      <c r="C8" s="26">
        <v>22689</v>
      </c>
      <c r="D8" s="26">
        <v>3363.6</v>
      </c>
      <c r="E8" s="26">
        <v>861</v>
      </c>
      <c r="F8" s="26">
        <v>77.34</v>
      </c>
      <c r="G8" s="27">
        <v>23550</v>
      </c>
      <c r="H8" s="28">
        <v>3440.94</v>
      </c>
      <c r="I8" s="19"/>
      <c r="J8" s="19"/>
      <c r="K8" s="19"/>
      <c r="L8" s="19"/>
      <c r="M8" s="19"/>
      <c r="N8" s="19"/>
    </row>
    <row r="9" spans="1:14" ht="30" customHeight="1">
      <c r="A9" s="56" t="s">
        <v>90</v>
      </c>
      <c r="B9" s="92" t="s">
        <v>193</v>
      </c>
      <c r="C9" s="15">
        <v>25286</v>
      </c>
      <c r="D9" s="15">
        <v>5636.35</v>
      </c>
      <c r="E9" s="15">
        <v>580</v>
      </c>
      <c r="F9" s="15">
        <v>52.12</v>
      </c>
      <c r="G9" s="15">
        <v>25866</v>
      </c>
      <c r="H9" s="16">
        <v>5688.47</v>
      </c>
      <c r="I9" s="19"/>
      <c r="J9" s="19"/>
      <c r="K9" s="19"/>
      <c r="L9" s="19"/>
      <c r="M9" s="19"/>
      <c r="N9" s="19"/>
    </row>
    <row r="10" spans="1:14" ht="30" customHeight="1">
      <c r="A10" s="56" t="s">
        <v>115</v>
      </c>
      <c r="B10" s="92" t="s">
        <v>194</v>
      </c>
      <c r="C10" s="15">
        <v>41615</v>
      </c>
      <c r="D10" s="15">
        <v>7468.81</v>
      </c>
      <c r="E10" s="15">
        <v>496</v>
      </c>
      <c r="F10" s="15">
        <v>39.51</v>
      </c>
      <c r="G10" s="15">
        <v>42111</v>
      </c>
      <c r="H10" s="16">
        <v>7508.32</v>
      </c>
      <c r="I10" s="19"/>
      <c r="J10" s="19"/>
      <c r="K10" s="19"/>
      <c r="L10" s="19"/>
      <c r="M10" s="19"/>
      <c r="N10" s="19"/>
    </row>
    <row r="11" spans="1:14" ht="30" customHeight="1">
      <c r="A11" s="56" t="s">
        <v>117</v>
      </c>
      <c r="B11" s="92" t="s">
        <v>195</v>
      </c>
      <c r="C11" s="15">
        <v>37138</v>
      </c>
      <c r="D11" s="15">
        <v>4570.56</v>
      </c>
      <c r="E11" s="15">
        <v>417</v>
      </c>
      <c r="F11" s="15">
        <v>22.05</v>
      </c>
      <c r="G11" s="15">
        <v>37555</v>
      </c>
      <c r="H11" s="16">
        <v>4592.61</v>
      </c>
      <c r="I11" s="19"/>
      <c r="J11" s="19"/>
      <c r="K11" s="19"/>
      <c r="L11" s="19"/>
      <c r="M11" s="19"/>
      <c r="N11" s="19"/>
    </row>
    <row r="12" spans="1:14" ht="30" customHeight="1">
      <c r="A12" s="56" t="s">
        <v>129</v>
      </c>
      <c r="B12" s="92" t="s">
        <v>196</v>
      </c>
      <c r="C12" s="15">
        <v>41773</v>
      </c>
      <c r="D12" s="15">
        <v>5696.15</v>
      </c>
      <c r="E12" s="15">
        <v>317</v>
      </c>
      <c r="F12" s="15">
        <v>22.19</v>
      </c>
      <c r="G12" s="15">
        <v>42090</v>
      </c>
      <c r="H12" s="16">
        <v>5718.34</v>
      </c>
      <c r="I12" s="19"/>
      <c r="J12" s="19"/>
      <c r="K12" s="19"/>
      <c r="L12" s="19"/>
      <c r="M12" s="19"/>
      <c r="N12" s="19"/>
    </row>
    <row r="13" spans="1:14" ht="30" customHeight="1">
      <c r="A13" s="56" t="s">
        <v>175</v>
      </c>
      <c r="B13" s="92" t="s">
        <v>197</v>
      </c>
      <c r="C13" s="15">
        <v>43509</v>
      </c>
      <c r="D13" s="15">
        <v>5889.7674227200005</v>
      </c>
      <c r="E13" s="15">
        <v>260</v>
      </c>
      <c r="F13" s="15">
        <v>17.26</v>
      </c>
      <c r="G13" s="15">
        <v>43769</v>
      </c>
      <c r="H13" s="16">
        <v>5907.027422720001</v>
      </c>
      <c r="I13" s="19"/>
      <c r="J13" s="19"/>
      <c r="K13" s="19"/>
      <c r="L13" s="19"/>
      <c r="M13" s="19"/>
      <c r="N13" s="19"/>
    </row>
    <row r="14" spans="1:14" ht="30" customHeight="1" thickBot="1">
      <c r="A14" s="57" t="s">
        <v>176</v>
      </c>
      <c r="B14" s="96" t="s">
        <v>198</v>
      </c>
      <c r="C14" s="29">
        <v>43455</v>
      </c>
      <c r="D14" s="29">
        <v>5804.778867929999</v>
      </c>
      <c r="E14" s="29">
        <v>246</v>
      </c>
      <c r="F14" s="29">
        <v>16.33</v>
      </c>
      <c r="G14" s="29">
        <v>43701</v>
      </c>
      <c r="H14" s="30">
        <v>5821.108867929999</v>
      </c>
      <c r="I14" s="19"/>
      <c r="J14" s="19"/>
      <c r="K14" s="19"/>
      <c r="L14" s="19"/>
      <c r="M14" s="19"/>
      <c r="N14" s="19"/>
    </row>
    <row r="15" spans="1:2" ht="17.25">
      <c r="A15" s="31" t="s">
        <v>87</v>
      </c>
      <c r="B15" s="31"/>
    </row>
    <row r="17" spans="1:2" ht="18.75">
      <c r="A17" s="20" t="s">
        <v>57</v>
      </c>
      <c r="B17" s="20"/>
    </row>
    <row r="18" spans="1:2" ht="15" customHeight="1" thickBot="1">
      <c r="A18" s="20"/>
      <c r="B18" s="20"/>
    </row>
    <row r="19" spans="1:8" ht="17.25">
      <c r="A19" s="332"/>
      <c r="B19" s="73"/>
      <c r="C19" s="387" t="s">
        <v>33</v>
      </c>
      <c r="D19" s="388"/>
      <c r="E19" s="387" t="s">
        <v>32</v>
      </c>
      <c r="F19" s="388"/>
      <c r="G19" s="387" t="s">
        <v>4</v>
      </c>
      <c r="H19" s="394"/>
    </row>
    <row r="20" spans="1:8" ht="13.5">
      <c r="A20" s="385"/>
      <c r="B20" s="196"/>
      <c r="C20" s="389"/>
      <c r="D20" s="390"/>
      <c r="E20" s="389"/>
      <c r="F20" s="390"/>
      <c r="G20" s="395"/>
      <c r="H20" s="396"/>
    </row>
    <row r="21" spans="1:8" ht="15" thickBot="1">
      <c r="A21" s="386"/>
      <c r="B21" s="196"/>
      <c r="C21" s="32" t="s">
        <v>22</v>
      </c>
      <c r="D21" s="32" t="s">
        <v>23</v>
      </c>
      <c r="E21" s="32" t="s">
        <v>22</v>
      </c>
      <c r="F21" s="32" t="s">
        <v>23</v>
      </c>
      <c r="G21" s="32" t="s">
        <v>22</v>
      </c>
      <c r="H21" s="33" t="s">
        <v>23</v>
      </c>
    </row>
    <row r="22" spans="1:8" ht="30" customHeight="1" thickTop="1">
      <c r="A22" s="58" t="s">
        <v>90</v>
      </c>
      <c r="B22" s="91" t="s">
        <v>193</v>
      </c>
      <c r="C22" s="37">
        <v>0.11446075190620997</v>
      </c>
      <c r="D22" s="37">
        <v>0.6756897371863482</v>
      </c>
      <c r="E22" s="37">
        <v>-0.32636469221835074</v>
      </c>
      <c r="F22" s="37">
        <v>-0.326092578226015</v>
      </c>
      <c r="G22" s="37">
        <v>0.09834394904458588</v>
      </c>
      <c r="H22" s="38">
        <v>0.6531732607950154</v>
      </c>
    </row>
    <row r="23" spans="1:8" ht="30" customHeight="1">
      <c r="A23" s="56" t="s">
        <v>115</v>
      </c>
      <c r="B23" s="92" t="s">
        <v>194</v>
      </c>
      <c r="C23" s="35">
        <v>0.6457723641540773</v>
      </c>
      <c r="D23" s="35">
        <v>0.32511465753546176</v>
      </c>
      <c r="E23" s="35">
        <v>-0.1448275862068965</v>
      </c>
      <c r="F23" s="35">
        <v>-0.2419416730621642</v>
      </c>
      <c r="G23" s="35">
        <v>0.6280445372303409</v>
      </c>
      <c r="H23" s="36">
        <v>0.3199190643529808</v>
      </c>
    </row>
    <row r="24" spans="1:8" ht="30" customHeight="1">
      <c r="A24" s="56" t="s">
        <v>117</v>
      </c>
      <c r="B24" s="92" t="s">
        <v>195</v>
      </c>
      <c r="C24" s="35">
        <v>-0.10758140093716206</v>
      </c>
      <c r="D24" s="35">
        <v>-0.3880470918392622</v>
      </c>
      <c r="E24" s="35">
        <v>-0.15927419354838712</v>
      </c>
      <c r="F24" s="35">
        <v>-0.4419134396355353</v>
      </c>
      <c r="G24" s="35">
        <v>-0.1081902590772007</v>
      </c>
      <c r="H24" s="36">
        <v>-0.3883305453150637</v>
      </c>
    </row>
    <row r="25" spans="1:8" ht="30" customHeight="1">
      <c r="A25" s="56" t="s">
        <v>129</v>
      </c>
      <c r="B25" s="92" t="s">
        <v>196</v>
      </c>
      <c r="C25" s="35">
        <v>0.1248047821638214</v>
      </c>
      <c r="D25" s="35">
        <v>0.2462696037247074</v>
      </c>
      <c r="E25" s="35">
        <v>-0.23980815347721818</v>
      </c>
      <c r="F25" s="35">
        <v>0.006349206349206327</v>
      </c>
      <c r="G25" s="35">
        <v>0.12075622420450016</v>
      </c>
      <c r="H25" s="36">
        <v>0.24511769995710497</v>
      </c>
    </row>
    <row r="26" spans="1:8" ht="30" customHeight="1">
      <c r="A26" s="56" t="s">
        <v>175</v>
      </c>
      <c r="B26" s="92" t="s">
        <v>197</v>
      </c>
      <c r="C26" s="35">
        <v>0.041557944126588975</v>
      </c>
      <c r="D26" s="35">
        <v>0.03399092768273326</v>
      </c>
      <c r="E26" s="35">
        <v>-0.17981072555205047</v>
      </c>
      <c r="F26" s="35">
        <v>-0.22217214961694454</v>
      </c>
      <c r="G26" s="35">
        <v>0.03989071038251368</v>
      </c>
      <c r="H26" s="36">
        <v>0.03299688768418818</v>
      </c>
    </row>
    <row r="27" spans="1:8" ht="30" customHeight="1" thickBot="1">
      <c r="A27" s="57" t="s">
        <v>176</v>
      </c>
      <c r="B27" s="96" t="s">
        <v>198</v>
      </c>
      <c r="C27" s="39">
        <v>-0.0012411225263738723</v>
      </c>
      <c r="D27" s="39">
        <v>-0.014429866018504378</v>
      </c>
      <c r="E27" s="39">
        <v>-0.05384615384615388</v>
      </c>
      <c r="F27" s="39">
        <v>-0.05388180764774064</v>
      </c>
      <c r="G27" s="39">
        <v>-0.001553611003221489</v>
      </c>
      <c r="H27" s="40">
        <v>-0.014545142360358088</v>
      </c>
    </row>
    <row r="30" spans="1:2" ht="18.75">
      <c r="A30" s="20" t="s">
        <v>134</v>
      </c>
      <c r="B30" s="20"/>
    </row>
    <row r="31" spans="1:2" ht="8.25" customHeight="1">
      <c r="A31" s="20"/>
      <c r="B31" s="20"/>
    </row>
    <row r="32" spans="1:14" ht="14.25" thickBot="1">
      <c r="A32" s="21" t="s">
        <v>86</v>
      </c>
      <c r="H32" s="22"/>
      <c r="N32" s="22" t="s">
        <v>18</v>
      </c>
    </row>
    <row r="33" spans="1:14" ht="13.5" customHeight="1">
      <c r="A33" s="332"/>
      <c r="B33" s="73"/>
      <c r="C33" s="387" t="s">
        <v>33</v>
      </c>
      <c r="D33" s="397"/>
      <c r="E33" s="397"/>
      <c r="F33" s="398"/>
      <c r="G33" s="387" t="s">
        <v>32</v>
      </c>
      <c r="H33" s="397"/>
      <c r="I33" s="397"/>
      <c r="J33" s="398"/>
      <c r="K33" s="387" t="s">
        <v>4</v>
      </c>
      <c r="L33" s="397"/>
      <c r="M33" s="397"/>
      <c r="N33" s="394"/>
    </row>
    <row r="34" spans="1:14" ht="13.5" customHeight="1">
      <c r="A34" s="385"/>
      <c r="B34" s="196"/>
      <c r="C34" s="399"/>
      <c r="D34" s="403"/>
      <c r="E34" s="400"/>
      <c r="F34" s="401"/>
      <c r="G34" s="399"/>
      <c r="H34" s="400"/>
      <c r="I34" s="400"/>
      <c r="J34" s="401"/>
      <c r="K34" s="399"/>
      <c r="L34" s="400"/>
      <c r="M34" s="400"/>
      <c r="N34" s="402"/>
    </row>
    <row r="35" spans="1:19" ht="53.25" customHeight="1" thickBot="1">
      <c r="A35" s="386"/>
      <c r="B35" s="197"/>
      <c r="C35" s="24" t="s">
        <v>22</v>
      </c>
      <c r="D35" s="198" t="s">
        <v>132</v>
      </c>
      <c r="E35" s="24" t="s">
        <v>23</v>
      </c>
      <c r="F35" s="198" t="s">
        <v>133</v>
      </c>
      <c r="G35" s="24" t="s">
        <v>22</v>
      </c>
      <c r="H35" s="198" t="s">
        <v>132</v>
      </c>
      <c r="I35" s="24" t="s">
        <v>23</v>
      </c>
      <c r="J35" s="198" t="s">
        <v>133</v>
      </c>
      <c r="K35" s="24" t="s">
        <v>22</v>
      </c>
      <c r="L35" s="198" t="s">
        <v>132</v>
      </c>
      <c r="M35" s="24" t="s">
        <v>23</v>
      </c>
      <c r="N35" s="199" t="s">
        <v>133</v>
      </c>
      <c r="O35" s="18"/>
      <c r="P35" s="18"/>
      <c r="Q35" s="18"/>
      <c r="R35" s="18"/>
      <c r="S35" s="18"/>
    </row>
    <row r="36" spans="1:19" ht="30" customHeight="1" thickTop="1">
      <c r="A36" s="56" t="s">
        <v>115</v>
      </c>
      <c r="B36" s="92" t="s">
        <v>194</v>
      </c>
      <c r="C36" s="15">
        <v>31</v>
      </c>
      <c r="D36" s="391"/>
      <c r="E36" s="15">
        <v>2353</v>
      </c>
      <c r="F36" s="391"/>
      <c r="G36" s="15">
        <v>47</v>
      </c>
      <c r="H36" s="391"/>
      <c r="I36" s="15">
        <v>3438</v>
      </c>
      <c r="J36" s="391"/>
      <c r="K36" s="15">
        <v>78</v>
      </c>
      <c r="L36" s="391"/>
      <c r="M36" s="15">
        <v>5791</v>
      </c>
      <c r="N36" s="404"/>
      <c r="O36" s="18"/>
      <c r="P36" s="18"/>
      <c r="Q36" s="18"/>
      <c r="R36" s="18"/>
      <c r="S36" s="18"/>
    </row>
    <row r="37" spans="1:19" ht="30" customHeight="1">
      <c r="A37" s="56" t="s">
        <v>117</v>
      </c>
      <c r="B37" s="92" t="s">
        <v>195</v>
      </c>
      <c r="C37" s="15">
        <v>406</v>
      </c>
      <c r="D37" s="392"/>
      <c r="E37" s="15">
        <v>32283.23</v>
      </c>
      <c r="F37" s="392"/>
      <c r="G37" s="15">
        <v>414</v>
      </c>
      <c r="H37" s="392"/>
      <c r="I37" s="15">
        <v>43824.12</v>
      </c>
      <c r="J37" s="392"/>
      <c r="K37" s="15">
        <v>820</v>
      </c>
      <c r="L37" s="392"/>
      <c r="M37" s="15">
        <v>76107.35</v>
      </c>
      <c r="N37" s="405"/>
      <c r="O37" s="18"/>
      <c r="P37" s="18"/>
      <c r="Q37" s="18"/>
      <c r="R37" s="18"/>
      <c r="S37" s="18"/>
    </row>
    <row r="38" spans="1:19" ht="30" customHeight="1">
      <c r="A38" s="56" t="s">
        <v>129</v>
      </c>
      <c r="B38" s="92" t="s">
        <v>196</v>
      </c>
      <c r="C38" s="15">
        <v>462</v>
      </c>
      <c r="D38" s="393"/>
      <c r="E38" s="15">
        <v>37184</v>
      </c>
      <c r="F38" s="393"/>
      <c r="G38" s="15">
        <v>479</v>
      </c>
      <c r="H38" s="393"/>
      <c r="I38" s="15">
        <v>49219.17</v>
      </c>
      <c r="J38" s="393"/>
      <c r="K38" s="15">
        <v>941</v>
      </c>
      <c r="L38" s="393"/>
      <c r="M38" s="15">
        <v>86403.17</v>
      </c>
      <c r="N38" s="406"/>
      <c r="O38" s="18"/>
      <c r="P38" s="18"/>
      <c r="Q38" s="18"/>
      <c r="R38" s="18"/>
      <c r="S38" s="18"/>
    </row>
    <row r="39" spans="1:19" ht="30" customHeight="1">
      <c r="A39" s="56" t="s">
        <v>175</v>
      </c>
      <c r="B39" s="92" t="s">
        <v>197</v>
      </c>
      <c r="C39" s="15">
        <v>521</v>
      </c>
      <c r="D39" s="15">
        <v>52</v>
      </c>
      <c r="E39" s="15">
        <v>43729.26045351</v>
      </c>
      <c r="F39" s="15">
        <v>4352.8086754</v>
      </c>
      <c r="G39" s="15">
        <v>464</v>
      </c>
      <c r="H39" s="15">
        <v>30</v>
      </c>
      <c r="I39" s="15">
        <v>46149.78069886</v>
      </c>
      <c r="J39" s="15">
        <v>4075.01754028</v>
      </c>
      <c r="K39" s="15">
        <v>985</v>
      </c>
      <c r="L39" s="42">
        <v>82</v>
      </c>
      <c r="M39" s="15">
        <v>89879.04115237</v>
      </c>
      <c r="N39" s="44">
        <v>8427.82621568</v>
      </c>
      <c r="O39" s="18"/>
      <c r="P39" s="18"/>
      <c r="Q39" s="18"/>
      <c r="R39" s="18"/>
      <c r="S39" s="18"/>
    </row>
    <row r="40" spans="1:19" ht="30" customHeight="1" thickBot="1">
      <c r="A40" s="57" t="s">
        <v>176</v>
      </c>
      <c r="B40" s="96" t="s">
        <v>198</v>
      </c>
      <c r="C40" s="29">
        <v>515</v>
      </c>
      <c r="D40" s="29">
        <v>54</v>
      </c>
      <c r="E40" s="29">
        <v>43439.59206672</v>
      </c>
      <c r="F40" s="29">
        <v>4295.329997530001</v>
      </c>
      <c r="G40" s="29">
        <v>439</v>
      </c>
      <c r="H40" s="29">
        <v>30</v>
      </c>
      <c r="I40" s="29">
        <v>44398.36068787</v>
      </c>
      <c r="J40" s="29">
        <v>3861.51982571</v>
      </c>
      <c r="K40" s="29">
        <v>954</v>
      </c>
      <c r="L40" s="43">
        <v>84</v>
      </c>
      <c r="M40" s="29">
        <v>87837.95275458999</v>
      </c>
      <c r="N40" s="45">
        <v>8156.849823240001</v>
      </c>
      <c r="O40" s="18"/>
      <c r="P40" s="18"/>
      <c r="Q40" s="18"/>
      <c r="R40" s="18"/>
      <c r="S40" s="18"/>
    </row>
    <row r="41" spans="41:42" ht="9" customHeight="1">
      <c r="AO41" s="19">
        <v>52</v>
      </c>
      <c r="AP41" s="19">
        <v>50</v>
      </c>
    </row>
    <row r="42" spans="1:2" ht="17.25">
      <c r="A42" s="103" t="s">
        <v>136</v>
      </c>
      <c r="B42" s="103"/>
    </row>
    <row r="43" spans="1:2" ht="17.25">
      <c r="A43" s="103" t="s">
        <v>173</v>
      </c>
      <c r="B43" s="103"/>
    </row>
    <row r="44" spans="1:2" ht="17.25">
      <c r="A44" s="103"/>
      <c r="B44" s="103"/>
    </row>
    <row r="45" spans="1:2" ht="18.75">
      <c r="A45" s="20" t="s">
        <v>57</v>
      </c>
      <c r="B45" s="20"/>
    </row>
    <row r="46" spans="1:2" ht="15" customHeight="1" thickBot="1">
      <c r="A46" s="20"/>
      <c r="B46" s="20"/>
    </row>
    <row r="47" spans="1:14" ht="13.5" customHeight="1">
      <c r="A47" s="332"/>
      <c r="B47" s="73"/>
      <c r="C47" s="387" t="s">
        <v>33</v>
      </c>
      <c r="D47" s="397"/>
      <c r="E47" s="397"/>
      <c r="F47" s="398"/>
      <c r="G47" s="387" t="s">
        <v>32</v>
      </c>
      <c r="H47" s="397"/>
      <c r="I47" s="397"/>
      <c r="J47" s="398"/>
      <c r="K47" s="387" t="s">
        <v>4</v>
      </c>
      <c r="L47" s="397"/>
      <c r="M47" s="397"/>
      <c r="N47" s="394"/>
    </row>
    <row r="48" spans="1:14" ht="13.5" customHeight="1">
      <c r="A48" s="385"/>
      <c r="B48" s="196"/>
      <c r="C48" s="399"/>
      <c r="D48" s="400"/>
      <c r="E48" s="400"/>
      <c r="F48" s="401"/>
      <c r="G48" s="399"/>
      <c r="H48" s="400"/>
      <c r="I48" s="400"/>
      <c r="J48" s="401"/>
      <c r="K48" s="399"/>
      <c r="L48" s="400"/>
      <c r="M48" s="400"/>
      <c r="N48" s="402"/>
    </row>
    <row r="49" spans="1:14" ht="54.75" customHeight="1" thickBot="1">
      <c r="A49" s="386"/>
      <c r="B49" s="196"/>
      <c r="C49" s="32" t="s">
        <v>22</v>
      </c>
      <c r="D49" s="200" t="s">
        <v>132</v>
      </c>
      <c r="E49" s="32" t="s">
        <v>23</v>
      </c>
      <c r="F49" s="200" t="s">
        <v>133</v>
      </c>
      <c r="G49" s="32" t="s">
        <v>22</v>
      </c>
      <c r="H49" s="200" t="s">
        <v>132</v>
      </c>
      <c r="I49" s="32" t="s">
        <v>23</v>
      </c>
      <c r="J49" s="200" t="s">
        <v>133</v>
      </c>
      <c r="K49" s="32" t="s">
        <v>22</v>
      </c>
      <c r="L49" s="200" t="s">
        <v>132</v>
      </c>
      <c r="M49" s="32" t="s">
        <v>23</v>
      </c>
      <c r="N49" s="201" t="s">
        <v>133</v>
      </c>
    </row>
    <row r="50" spans="1:14" ht="30" customHeight="1" thickTop="1">
      <c r="A50" s="59" t="s">
        <v>117</v>
      </c>
      <c r="B50" s="91" t="s">
        <v>195</v>
      </c>
      <c r="C50" s="34">
        <v>12.096774193548388</v>
      </c>
      <c r="D50" s="382"/>
      <c r="E50" s="34">
        <v>12.720029749256268</v>
      </c>
      <c r="F50" s="382"/>
      <c r="G50" s="34">
        <v>7.8085106382978715</v>
      </c>
      <c r="H50" s="382"/>
      <c r="I50" s="34">
        <v>11.746980802792322</v>
      </c>
      <c r="J50" s="382"/>
      <c r="K50" s="34">
        <v>9.512820512820513</v>
      </c>
      <c r="L50" s="382"/>
      <c r="M50" s="34">
        <v>12.14235019858401</v>
      </c>
      <c r="N50" s="382"/>
    </row>
    <row r="51" spans="1:14" ht="30" customHeight="1">
      <c r="A51" s="60" t="s">
        <v>129</v>
      </c>
      <c r="B51" s="92" t="s">
        <v>196</v>
      </c>
      <c r="C51" s="41">
        <v>0.13793103448275867</v>
      </c>
      <c r="D51" s="383"/>
      <c r="E51" s="41">
        <v>0.1518054420205166</v>
      </c>
      <c r="F51" s="383"/>
      <c r="G51" s="41">
        <v>0.15700483091787443</v>
      </c>
      <c r="H51" s="383"/>
      <c r="I51" s="41">
        <v>0.12310686443903474</v>
      </c>
      <c r="J51" s="383"/>
      <c r="K51" s="41">
        <v>0.147560975609756</v>
      </c>
      <c r="L51" s="383"/>
      <c r="M51" s="41">
        <v>0.1352802324611222</v>
      </c>
      <c r="N51" s="383"/>
    </row>
    <row r="52" spans="1:14" ht="30" customHeight="1">
      <c r="A52" s="61" t="s">
        <v>137</v>
      </c>
      <c r="B52" s="92" t="s">
        <v>197</v>
      </c>
      <c r="C52" s="41">
        <v>0.12770562770562766</v>
      </c>
      <c r="D52" s="384"/>
      <c r="E52" s="41">
        <v>0.17602357071616836</v>
      </c>
      <c r="F52" s="384"/>
      <c r="G52" s="41">
        <v>-0.03131524008350728</v>
      </c>
      <c r="H52" s="384"/>
      <c r="I52" s="41">
        <v>-0.06236166317189018</v>
      </c>
      <c r="J52" s="384"/>
      <c r="K52" s="41">
        <v>0.046758767268862966</v>
      </c>
      <c r="L52" s="384"/>
      <c r="M52" s="41">
        <v>0.04022851421273099</v>
      </c>
      <c r="N52" s="384"/>
    </row>
    <row r="53" spans="1:14" ht="30" customHeight="1" thickBot="1">
      <c r="A53" s="62" t="s">
        <v>176</v>
      </c>
      <c r="B53" s="96" t="s">
        <v>198</v>
      </c>
      <c r="C53" s="54">
        <v>-0.01151631477927062</v>
      </c>
      <c r="D53" s="54">
        <v>0.03846153846153855</v>
      </c>
      <c r="E53" s="54">
        <v>-0.006624131846408976</v>
      </c>
      <c r="F53" s="54">
        <v>-0.01320496308391439</v>
      </c>
      <c r="G53" s="54">
        <v>-0.053879310344827624</v>
      </c>
      <c r="H53" s="54">
        <v>0</v>
      </c>
      <c r="I53" s="54">
        <v>-0.037950776460206725</v>
      </c>
      <c r="J53" s="54">
        <v>-0.05239185168153415</v>
      </c>
      <c r="K53" s="54">
        <v>-0.03147208121827416</v>
      </c>
      <c r="L53" s="54">
        <v>0.024390243902439046</v>
      </c>
      <c r="M53" s="54">
        <v>-0.022709280958169042</v>
      </c>
      <c r="N53" s="54">
        <v>-0.03215258424952405</v>
      </c>
    </row>
  </sheetData>
  <sheetProtection/>
  <mergeCells count="29">
    <mergeCell ref="G5:H6"/>
    <mergeCell ref="A5:A7"/>
    <mergeCell ref="A1:E1"/>
    <mergeCell ref="C5:D6"/>
    <mergeCell ref="E5:F6"/>
    <mergeCell ref="G19:H20"/>
    <mergeCell ref="C47:F48"/>
    <mergeCell ref="G47:J48"/>
    <mergeCell ref="K33:N34"/>
    <mergeCell ref="G33:J34"/>
    <mergeCell ref="C33:F34"/>
    <mergeCell ref="K47:N48"/>
    <mergeCell ref="H36:H38"/>
    <mergeCell ref="J36:J38"/>
    <mergeCell ref="L36:L38"/>
    <mergeCell ref="N36:N38"/>
    <mergeCell ref="A47:A49"/>
    <mergeCell ref="A33:A35"/>
    <mergeCell ref="A19:A21"/>
    <mergeCell ref="C19:D20"/>
    <mergeCell ref="E19:F20"/>
    <mergeCell ref="D36:D38"/>
    <mergeCell ref="F36:F38"/>
    <mergeCell ref="N50:N52"/>
    <mergeCell ref="D50:D52"/>
    <mergeCell ref="F50:F52"/>
    <mergeCell ref="H50:H52"/>
    <mergeCell ref="J50:J52"/>
    <mergeCell ref="L50:L52"/>
  </mergeCells>
  <printOptions/>
  <pageMargins left="0.3937007874015748" right="0.3937007874015748" top="0.5905511811023623" bottom="0.5905511811023623" header="0.5118110236220472" footer="0.3937007874015748"/>
  <pageSetup fitToHeight="1" fitToWidth="1" horizontalDpi="600" verticalDpi="600" orientation="landscape" paperSize="9" scale="45" r:id="rId1"/>
  <headerFooter alignWithMargins="0">
    <oddFooter>&amp;C&amp;22&amp;P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71"/>
  <sheetViews>
    <sheetView zoomScale="60" zoomScaleNormal="60" zoomScalePageLayoutView="0" workbookViewId="0" topLeftCell="A1">
      <selection activeCell="A1" sqref="A1"/>
    </sheetView>
  </sheetViews>
  <sheetFormatPr defaultColWidth="9.00390625" defaultRowHeight="13.5"/>
  <cols>
    <col min="1" max="1" width="12.875" style="138" customWidth="1"/>
    <col min="2" max="2" width="9.875" style="138" bestFit="1" customWidth="1"/>
    <col min="3" max="11" width="15.625" style="138" customWidth="1"/>
    <col min="12" max="12" width="22.625" style="138" customWidth="1"/>
    <col min="13" max="13" width="15.625" style="138" customWidth="1"/>
    <col min="14" max="14" width="9.00390625" style="138" customWidth="1"/>
    <col min="15" max="15" width="9.25390625" style="138" bestFit="1" customWidth="1"/>
    <col min="16" max="16384" width="9.00390625" style="138" customWidth="1"/>
  </cols>
  <sheetData>
    <row r="1" spans="1:13" ht="24">
      <c r="A1" s="135" t="s">
        <v>108</v>
      </c>
      <c r="B1" s="135"/>
      <c r="C1" s="136"/>
      <c r="D1" s="136"/>
      <c r="E1" s="136"/>
      <c r="F1" s="137"/>
      <c r="G1" s="137"/>
      <c r="H1" s="137"/>
      <c r="I1" s="137"/>
      <c r="J1" s="137"/>
      <c r="K1" s="137"/>
      <c r="L1" s="137"/>
      <c r="M1" s="137"/>
    </row>
    <row r="2" spans="1:2" ht="18.75">
      <c r="A2" s="20" t="s">
        <v>34</v>
      </c>
      <c r="B2" s="20"/>
    </row>
    <row r="3" ht="9.75" customHeight="1" thickBot="1">
      <c r="M3" s="22"/>
    </row>
    <row r="4" spans="1:13" ht="14.25" thickBot="1">
      <c r="A4" s="139"/>
      <c r="B4" s="140"/>
      <c r="C4" s="140" t="s">
        <v>7</v>
      </c>
      <c r="D4" s="141" t="s">
        <v>8</v>
      </c>
      <c r="E4" s="142" t="s">
        <v>75</v>
      </c>
      <c r="F4" s="143" t="s">
        <v>9</v>
      </c>
      <c r="G4" s="141" t="s">
        <v>10</v>
      </c>
      <c r="H4" s="142" t="s">
        <v>76</v>
      </c>
      <c r="I4" s="140" t="s">
        <v>11</v>
      </c>
      <c r="J4" s="141" t="s">
        <v>12</v>
      </c>
      <c r="K4" s="142" t="s">
        <v>77</v>
      </c>
      <c r="L4" s="142" t="s">
        <v>127</v>
      </c>
      <c r="M4" s="144" t="s">
        <v>13</v>
      </c>
    </row>
    <row r="5" spans="1:13" ht="18" customHeight="1" hidden="1" thickTop="1">
      <c r="A5" s="145" t="s">
        <v>62</v>
      </c>
      <c r="B5" s="146"/>
      <c r="C5" s="147">
        <v>2302</v>
      </c>
      <c r="D5" s="148">
        <v>384</v>
      </c>
      <c r="E5" s="149">
        <v>350</v>
      </c>
      <c r="F5" s="147">
        <v>706</v>
      </c>
      <c r="G5" s="148">
        <v>290</v>
      </c>
      <c r="H5" s="149">
        <v>122</v>
      </c>
      <c r="I5" s="150">
        <v>422</v>
      </c>
      <c r="J5" s="148">
        <v>179</v>
      </c>
      <c r="K5" s="149">
        <v>2139</v>
      </c>
      <c r="L5" s="151"/>
      <c r="M5" s="152">
        <v>6894</v>
      </c>
    </row>
    <row r="6" spans="1:13" ht="18" thickTop="1">
      <c r="A6" s="153" t="s">
        <v>70</v>
      </c>
      <c r="B6" s="92" t="s">
        <v>190</v>
      </c>
      <c r="C6" s="154">
        <v>2278</v>
      </c>
      <c r="D6" s="155">
        <v>362</v>
      </c>
      <c r="E6" s="156">
        <v>259</v>
      </c>
      <c r="F6" s="157">
        <v>660</v>
      </c>
      <c r="G6" s="155">
        <v>410</v>
      </c>
      <c r="H6" s="156">
        <v>175</v>
      </c>
      <c r="I6" s="154">
        <v>338</v>
      </c>
      <c r="J6" s="155">
        <v>211</v>
      </c>
      <c r="K6" s="156">
        <v>1636</v>
      </c>
      <c r="L6" s="408"/>
      <c r="M6" s="158">
        <v>6329</v>
      </c>
    </row>
    <row r="7" spans="1:13" ht="17.25">
      <c r="A7" s="153" t="s">
        <v>72</v>
      </c>
      <c r="B7" s="92" t="s">
        <v>191</v>
      </c>
      <c r="C7" s="154">
        <v>3735</v>
      </c>
      <c r="D7" s="155">
        <v>373</v>
      </c>
      <c r="E7" s="156">
        <v>263</v>
      </c>
      <c r="F7" s="157">
        <v>633</v>
      </c>
      <c r="G7" s="155">
        <v>418</v>
      </c>
      <c r="H7" s="156">
        <v>263</v>
      </c>
      <c r="I7" s="154">
        <v>310</v>
      </c>
      <c r="J7" s="155">
        <v>216</v>
      </c>
      <c r="K7" s="156">
        <v>1688</v>
      </c>
      <c r="L7" s="408"/>
      <c r="M7" s="158">
        <v>7899</v>
      </c>
    </row>
    <row r="8" spans="1:13" ht="17.25">
      <c r="A8" s="153" t="s">
        <v>88</v>
      </c>
      <c r="B8" s="92" t="s">
        <v>192</v>
      </c>
      <c r="C8" s="154">
        <v>22301</v>
      </c>
      <c r="D8" s="155">
        <v>411</v>
      </c>
      <c r="E8" s="156">
        <v>349</v>
      </c>
      <c r="F8" s="157">
        <v>657</v>
      </c>
      <c r="G8" s="155">
        <v>494</v>
      </c>
      <c r="H8" s="156">
        <v>356</v>
      </c>
      <c r="I8" s="154">
        <v>309</v>
      </c>
      <c r="J8" s="155">
        <v>389</v>
      </c>
      <c r="K8" s="156">
        <v>4479</v>
      </c>
      <c r="L8" s="408"/>
      <c r="M8" s="158">
        <v>29745</v>
      </c>
    </row>
    <row r="9" spans="1:13" ht="17.25">
      <c r="A9" s="153" t="s">
        <v>90</v>
      </c>
      <c r="B9" s="92" t="s">
        <v>193</v>
      </c>
      <c r="C9" s="154">
        <v>14417</v>
      </c>
      <c r="D9" s="155">
        <v>431</v>
      </c>
      <c r="E9" s="156">
        <v>562</v>
      </c>
      <c r="F9" s="157">
        <v>701</v>
      </c>
      <c r="G9" s="155">
        <v>514</v>
      </c>
      <c r="H9" s="156">
        <v>445</v>
      </c>
      <c r="I9" s="154">
        <v>305</v>
      </c>
      <c r="J9" s="155">
        <v>356</v>
      </c>
      <c r="K9" s="156">
        <v>14851</v>
      </c>
      <c r="L9" s="408"/>
      <c r="M9" s="158">
        <v>32582</v>
      </c>
    </row>
    <row r="10" spans="1:13" ht="17.25">
      <c r="A10" s="153" t="s">
        <v>115</v>
      </c>
      <c r="B10" s="92" t="s">
        <v>194</v>
      </c>
      <c r="C10" s="154">
        <v>7280</v>
      </c>
      <c r="D10" s="155">
        <v>455</v>
      </c>
      <c r="E10" s="156">
        <v>7145</v>
      </c>
      <c r="F10" s="157">
        <v>780</v>
      </c>
      <c r="G10" s="155">
        <v>506</v>
      </c>
      <c r="H10" s="156">
        <v>435</v>
      </c>
      <c r="I10" s="154">
        <v>359</v>
      </c>
      <c r="J10" s="155">
        <v>461</v>
      </c>
      <c r="K10" s="156">
        <v>32015</v>
      </c>
      <c r="L10" s="408"/>
      <c r="M10" s="158">
        <v>49436</v>
      </c>
    </row>
    <row r="11" spans="1:13" ht="17.25">
      <c r="A11" s="153" t="s">
        <v>117</v>
      </c>
      <c r="B11" s="92" t="s">
        <v>195</v>
      </c>
      <c r="C11" s="154">
        <v>4047</v>
      </c>
      <c r="D11" s="155">
        <v>484</v>
      </c>
      <c r="E11" s="156">
        <v>11473</v>
      </c>
      <c r="F11" s="157">
        <v>746</v>
      </c>
      <c r="G11" s="155">
        <v>529</v>
      </c>
      <c r="H11" s="156">
        <v>1028</v>
      </c>
      <c r="I11" s="154">
        <v>334</v>
      </c>
      <c r="J11" s="155">
        <v>371</v>
      </c>
      <c r="K11" s="156">
        <v>26689</v>
      </c>
      <c r="L11" s="409"/>
      <c r="M11" s="158">
        <v>45701</v>
      </c>
    </row>
    <row r="12" spans="1:13" ht="17.25">
      <c r="A12" s="153" t="s">
        <v>129</v>
      </c>
      <c r="B12" s="92" t="s">
        <v>196</v>
      </c>
      <c r="C12" s="154">
        <v>3583</v>
      </c>
      <c r="D12" s="155">
        <v>508</v>
      </c>
      <c r="E12" s="156">
        <v>17851</v>
      </c>
      <c r="F12" s="157">
        <v>706</v>
      </c>
      <c r="G12" s="155">
        <v>645</v>
      </c>
      <c r="H12" s="156">
        <v>628</v>
      </c>
      <c r="I12" s="154">
        <v>354</v>
      </c>
      <c r="J12" s="155">
        <v>259</v>
      </c>
      <c r="K12" s="159">
        <v>24640</v>
      </c>
      <c r="L12" s="160">
        <v>460</v>
      </c>
      <c r="M12" s="158">
        <v>49634</v>
      </c>
    </row>
    <row r="13" spans="1:13" ht="17.25">
      <c r="A13" s="153" t="s">
        <v>175</v>
      </c>
      <c r="B13" s="92" t="s">
        <v>197</v>
      </c>
      <c r="C13" s="154">
        <v>3038</v>
      </c>
      <c r="D13" s="155">
        <v>546</v>
      </c>
      <c r="E13" s="159">
        <v>20202</v>
      </c>
      <c r="F13" s="157">
        <v>718</v>
      </c>
      <c r="G13" s="155">
        <v>781</v>
      </c>
      <c r="H13" s="156">
        <v>748</v>
      </c>
      <c r="I13" s="154">
        <v>376</v>
      </c>
      <c r="J13" s="155">
        <v>320</v>
      </c>
      <c r="K13" s="159">
        <v>24320</v>
      </c>
      <c r="L13" s="161">
        <v>521</v>
      </c>
      <c r="M13" s="158">
        <v>51570</v>
      </c>
    </row>
    <row r="14" spans="1:13" ht="18" thickBot="1">
      <c r="A14" s="162" t="s">
        <v>176</v>
      </c>
      <c r="B14" s="96" t="s">
        <v>198</v>
      </c>
      <c r="C14" s="163">
        <v>2990</v>
      </c>
      <c r="D14" s="164">
        <v>550</v>
      </c>
      <c r="E14" s="165">
        <v>19834</v>
      </c>
      <c r="F14" s="166">
        <v>725</v>
      </c>
      <c r="G14" s="164">
        <v>800</v>
      </c>
      <c r="H14" s="167">
        <v>759</v>
      </c>
      <c r="I14" s="163">
        <v>381</v>
      </c>
      <c r="J14" s="164">
        <v>332</v>
      </c>
      <c r="K14" s="167">
        <v>24604</v>
      </c>
      <c r="L14" s="168">
        <v>515</v>
      </c>
      <c r="M14" s="169">
        <v>51490</v>
      </c>
    </row>
    <row r="16" spans="1:2" ht="14.25">
      <c r="A16" s="170" t="s">
        <v>57</v>
      </c>
      <c r="B16" s="170"/>
    </row>
    <row r="17" ht="9.75" customHeight="1" thickBot="1"/>
    <row r="18" spans="1:13" ht="14.25" thickBot="1">
      <c r="A18" s="139"/>
      <c r="B18" s="140"/>
      <c r="C18" s="140" t="s">
        <v>7</v>
      </c>
      <c r="D18" s="141" t="s">
        <v>8</v>
      </c>
      <c r="E18" s="142" t="s">
        <v>78</v>
      </c>
      <c r="F18" s="143" t="s">
        <v>9</v>
      </c>
      <c r="G18" s="141" t="s">
        <v>10</v>
      </c>
      <c r="H18" s="142" t="s">
        <v>79</v>
      </c>
      <c r="I18" s="141" t="s">
        <v>11</v>
      </c>
      <c r="J18" s="141" t="s">
        <v>12</v>
      </c>
      <c r="K18" s="142" t="s">
        <v>80</v>
      </c>
      <c r="L18" s="142" t="s">
        <v>127</v>
      </c>
      <c r="M18" s="144" t="s">
        <v>13</v>
      </c>
    </row>
    <row r="19" spans="1:13" ht="18" customHeight="1" hidden="1" thickTop="1">
      <c r="A19" s="153" t="s">
        <v>70</v>
      </c>
      <c r="B19" s="171"/>
      <c r="C19" s="172">
        <v>-0.010425716768027837</v>
      </c>
      <c r="D19" s="173">
        <v>-0.05729166666666663</v>
      </c>
      <c r="E19" s="174">
        <v>-0.26</v>
      </c>
      <c r="F19" s="175">
        <v>-0.06515580736543913</v>
      </c>
      <c r="G19" s="173">
        <v>0.4137931034482758</v>
      </c>
      <c r="H19" s="174">
        <v>0.43442622950819665</v>
      </c>
      <c r="I19" s="173">
        <v>-0.19905213270142175</v>
      </c>
      <c r="J19" s="173">
        <v>0.17877094972067042</v>
      </c>
      <c r="K19" s="174">
        <v>-0.2351566152407667</v>
      </c>
      <c r="L19" s="176"/>
      <c r="M19" s="177">
        <v>-0.08195532346968382</v>
      </c>
    </row>
    <row r="20" spans="1:13" ht="18" thickTop="1">
      <c r="A20" s="153" t="s">
        <v>72</v>
      </c>
      <c r="B20" s="92" t="s">
        <v>191</v>
      </c>
      <c r="C20" s="172">
        <v>0.6395961369622476</v>
      </c>
      <c r="D20" s="173">
        <v>0.03038674033149169</v>
      </c>
      <c r="E20" s="174">
        <v>0.015444015444015413</v>
      </c>
      <c r="F20" s="175">
        <v>-0.040909090909090895</v>
      </c>
      <c r="G20" s="173">
        <v>0.019512195121951237</v>
      </c>
      <c r="H20" s="174">
        <v>0.5028571428571429</v>
      </c>
      <c r="I20" s="173">
        <v>-0.08284023668639051</v>
      </c>
      <c r="J20" s="173">
        <v>0.023696682464454888</v>
      </c>
      <c r="K20" s="174">
        <v>0.0317848410757946</v>
      </c>
      <c r="L20" s="410"/>
      <c r="M20" s="177">
        <v>0.24806446516037295</v>
      </c>
    </row>
    <row r="21" spans="1:13" ht="17.25">
      <c r="A21" s="153" t="s">
        <v>88</v>
      </c>
      <c r="B21" s="92" t="s">
        <v>192</v>
      </c>
      <c r="C21" s="172">
        <v>4.970816599732262</v>
      </c>
      <c r="D21" s="173">
        <v>0.10187667560321723</v>
      </c>
      <c r="E21" s="174">
        <v>0.3269961977186311</v>
      </c>
      <c r="F21" s="175">
        <v>0.03791469194312791</v>
      </c>
      <c r="G21" s="173">
        <v>0.18181818181818188</v>
      </c>
      <c r="H21" s="174">
        <v>0.35361216730038025</v>
      </c>
      <c r="I21" s="173">
        <v>-0.003225806451612856</v>
      </c>
      <c r="J21" s="173">
        <v>0.8009259259259258</v>
      </c>
      <c r="K21" s="174">
        <v>1.653436018957346</v>
      </c>
      <c r="L21" s="410"/>
      <c r="M21" s="177">
        <v>2.765666540068363</v>
      </c>
    </row>
    <row r="22" spans="1:13" ht="17.25">
      <c r="A22" s="153" t="s">
        <v>90</v>
      </c>
      <c r="B22" s="92" t="s">
        <v>193</v>
      </c>
      <c r="C22" s="172">
        <v>-0.3535267476794762</v>
      </c>
      <c r="D22" s="173">
        <v>0.048661800486617945</v>
      </c>
      <c r="E22" s="174">
        <v>0.6103151862464182</v>
      </c>
      <c r="F22" s="175">
        <v>0.0669710806697108</v>
      </c>
      <c r="G22" s="173">
        <v>0.04048582995951411</v>
      </c>
      <c r="H22" s="174">
        <v>0.25</v>
      </c>
      <c r="I22" s="173">
        <v>-0.012944983818770184</v>
      </c>
      <c r="J22" s="173">
        <v>-0.08483290488431872</v>
      </c>
      <c r="K22" s="174">
        <v>2.3156954677383346</v>
      </c>
      <c r="L22" s="410"/>
      <c r="M22" s="177">
        <v>0.09537737434862992</v>
      </c>
    </row>
    <row r="23" spans="1:13" ht="17.25">
      <c r="A23" s="153" t="s">
        <v>115</v>
      </c>
      <c r="B23" s="92" t="s">
        <v>194</v>
      </c>
      <c r="C23" s="172">
        <v>-0.4950405770964833</v>
      </c>
      <c r="D23" s="173">
        <v>0.05568445475638062</v>
      </c>
      <c r="E23" s="174">
        <v>11.713523131672599</v>
      </c>
      <c r="F23" s="175">
        <v>0.11269614835948638</v>
      </c>
      <c r="G23" s="173">
        <v>-0.015564202334630295</v>
      </c>
      <c r="H23" s="174">
        <v>-0.022471910112359605</v>
      </c>
      <c r="I23" s="173">
        <v>0.17704918032786887</v>
      </c>
      <c r="J23" s="173">
        <v>0.2949438202247192</v>
      </c>
      <c r="K23" s="174">
        <v>1.1557470877381992</v>
      </c>
      <c r="L23" s="410"/>
      <c r="M23" s="177">
        <v>0.5172794794671904</v>
      </c>
    </row>
    <row r="24" spans="1:13" ht="17.25">
      <c r="A24" s="153" t="s">
        <v>117</v>
      </c>
      <c r="B24" s="92" t="s">
        <v>195</v>
      </c>
      <c r="C24" s="172">
        <v>-0.44409340659340657</v>
      </c>
      <c r="D24" s="173">
        <v>0.06373626373626373</v>
      </c>
      <c r="E24" s="174">
        <v>0.6057382785164451</v>
      </c>
      <c r="F24" s="175">
        <v>-0.043589743589743546</v>
      </c>
      <c r="G24" s="173">
        <v>0.045454545454545414</v>
      </c>
      <c r="H24" s="174">
        <v>1.3632183908045978</v>
      </c>
      <c r="I24" s="173">
        <v>-0.0696378830083565</v>
      </c>
      <c r="J24" s="173">
        <v>-0.1952277657266811</v>
      </c>
      <c r="K24" s="174">
        <v>-0.1663595189754803</v>
      </c>
      <c r="L24" s="410"/>
      <c r="M24" s="177">
        <v>-0.07555222914475279</v>
      </c>
    </row>
    <row r="25" spans="1:13" ht="17.25">
      <c r="A25" s="153" t="s">
        <v>129</v>
      </c>
      <c r="B25" s="92" t="s">
        <v>196</v>
      </c>
      <c r="C25" s="172">
        <v>-0.11465282925623921</v>
      </c>
      <c r="D25" s="173">
        <v>0.04958677685950419</v>
      </c>
      <c r="E25" s="174">
        <v>0.5559138847729452</v>
      </c>
      <c r="F25" s="175">
        <v>-0.0536193029490617</v>
      </c>
      <c r="G25" s="173">
        <v>0.21928166351606815</v>
      </c>
      <c r="H25" s="174">
        <v>-0.3891050583657587</v>
      </c>
      <c r="I25" s="173">
        <v>0.05988023952095811</v>
      </c>
      <c r="J25" s="173">
        <v>-0.30188679245283023</v>
      </c>
      <c r="K25" s="174">
        <v>-0.07677320244295405</v>
      </c>
      <c r="L25" s="411"/>
      <c r="M25" s="177">
        <v>0.08605938600905882</v>
      </c>
    </row>
    <row r="26" spans="1:13" ht="17.25">
      <c r="A26" s="153" t="s">
        <v>175</v>
      </c>
      <c r="B26" s="92" t="s">
        <v>197</v>
      </c>
      <c r="C26" s="172">
        <v>-0.15210717276025676</v>
      </c>
      <c r="D26" s="173">
        <v>0.0748031496062993</v>
      </c>
      <c r="E26" s="174">
        <v>0.1317013052490057</v>
      </c>
      <c r="F26" s="175">
        <v>0.016997167138810276</v>
      </c>
      <c r="G26" s="173">
        <v>0.21085271317829468</v>
      </c>
      <c r="H26" s="174">
        <v>0.19108280254777066</v>
      </c>
      <c r="I26" s="173">
        <v>0.062146892655367214</v>
      </c>
      <c r="J26" s="173">
        <v>0.2355212355212355</v>
      </c>
      <c r="K26" s="174">
        <v>-0.012987012987012991</v>
      </c>
      <c r="L26" s="116">
        <v>0.13260869565217392</v>
      </c>
      <c r="M26" s="177">
        <v>0.039005520409396865</v>
      </c>
    </row>
    <row r="27" spans="1:13" ht="18" thickBot="1">
      <c r="A27" s="162" t="s">
        <v>176</v>
      </c>
      <c r="B27" s="96" t="s">
        <v>198</v>
      </c>
      <c r="C27" s="180">
        <v>-0.01579986833443059</v>
      </c>
      <c r="D27" s="181">
        <v>0.0073260073260073</v>
      </c>
      <c r="E27" s="182">
        <v>-0.01821601821601826</v>
      </c>
      <c r="F27" s="183">
        <v>0.009749303621169991</v>
      </c>
      <c r="G27" s="181">
        <v>0.02432778489116516</v>
      </c>
      <c r="H27" s="182">
        <v>0.014705882352941124</v>
      </c>
      <c r="I27" s="181">
        <v>0.013297872340425565</v>
      </c>
      <c r="J27" s="181">
        <v>0.03750000000000009</v>
      </c>
      <c r="K27" s="182">
        <v>0.0116776315789473</v>
      </c>
      <c r="L27" s="40">
        <v>-0.01151631477927062</v>
      </c>
      <c r="M27" s="184">
        <v>-0.0015512895094046408</v>
      </c>
    </row>
    <row r="28" ht="13.5" customHeight="1"/>
    <row r="29" ht="13.5" customHeight="1"/>
    <row r="30" spans="1:2" ht="18.75">
      <c r="A30" s="20" t="s">
        <v>35</v>
      </c>
      <c r="B30" s="20"/>
    </row>
    <row r="31" ht="17.25" customHeight="1" thickBot="1">
      <c r="M31" s="185" t="s">
        <v>14</v>
      </c>
    </row>
    <row r="32" spans="1:13" ht="14.25" thickBot="1">
      <c r="A32" s="139"/>
      <c r="B32" s="140"/>
      <c r="C32" s="140" t="s">
        <v>7</v>
      </c>
      <c r="D32" s="141" t="s">
        <v>8</v>
      </c>
      <c r="E32" s="142" t="s">
        <v>75</v>
      </c>
      <c r="F32" s="143" t="s">
        <v>9</v>
      </c>
      <c r="G32" s="141" t="s">
        <v>10</v>
      </c>
      <c r="H32" s="142" t="s">
        <v>76</v>
      </c>
      <c r="I32" s="140" t="s">
        <v>11</v>
      </c>
      <c r="J32" s="141" t="s">
        <v>12</v>
      </c>
      <c r="K32" s="142" t="s">
        <v>77</v>
      </c>
      <c r="L32" s="142" t="s">
        <v>127</v>
      </c>
      <c r="M32" s="144" t="s">
        <v>13</v>
      </c>
    </row>
    <row r="33" spans="1:15" ht="18" customHeight="1" hidden="1" thickTop="1">
      <c r="A33" s="145" t="s">
        <v>62</v>
      </c>
      <c r="B33" s="186"/>
      <c r="C33" s="150">
        <v>127097.03</v>
      </c>
      <c r="D33" s="148">
        <v>87888.92</v>
      </c>
      <c r="E33" s="149">
        <v>20059.79</v>
      </c>
      <c r="F33" s="147">
        <v>44152.93</v>
      </c>
      <c r="G33" s="148">
        <v>60410.48</v>
      </c>
      <c r="H33" s="149">
        <v>7464.58</v>
      </c>
      <c r="I33" s="150">
        <v>25645.94</v>
      </c>
      <c r="J33" s="148">
        <v>28026.29</v>
      </c>
      <c r="K33" s="149">
        <v>136292.75</v>
      </c>
      <c r="L33" s="151"/>
      <c r="M33" s="152">
        <v>537038.71</v>
      </c>
      <c r="O33" s="187"/>
    </row>
    <row r="34" spans="1:15" ht="18" thickTop="1">
      <c r="A34" s="153" t="s">
        <v>70</v>
      </c>
      <c r="B34" s="92" t="s">
        <v>190</v>
      </c>
      <c r="C34" s="154">
        <v>206019.68</v>
      </c>
      <c r="D34" s="155">
        <v>82761.33</v>
      </c>
      <c r="E34" s="156">
        <v>16243.12</v>
      </c>
      <c r="F34" s="157">
        <v>61434.29</v>
      </c>
      <c r="G34" s="155">
        <v>92407.08</v>
      </c>
      <c r="H34" s="156">
        <v>7579.46</v>
      </c>
      <c r="I34" s="154">
        <v>29832.03</v>
      </c>
      <c r="J34" s="155">
        <v>17750.87</v>
      </c>
      <c r="K34" s="156">
        <v>122664.18</v>
      </c>
      <c r="L34" s="408"/>
      <c r="M34" s="158">
        <v>636692.04</v>
      </c>
      <c r="O34" s="187"/>
    </row>
    <row r="35" spans="1:15" ht="17.25">
      <c r="A35" s="153" t="s">
        <v>72</v>
      </c>
      <c r="B35" s="92" t="s">
        <v>191</v>
      </c>
      <c r="C35" s="154">
        <v>252155.14</v>
      </c>
      <c r="D35" s="155">
        <v>102189.49</v>
      </c>
      <c r="E35" s="156">
        <v>17228.6</v>
      </c>
      <c r="F35" s="157">
        <v>79717.83</v>
      </c>
      <c r="G35" s="155">
        <v>91577.66</v>
      </c>
      <c r="H35" s="156">
        <v>10682.39</v>
      </c>
      <c r="I35" s="154">
        <v>31540.67</v>
      </c>
      <c r="J35" s="155">
        <v>81070.61</v>
      </c>
      <c r="K35" s="156">
        <v>130750.6</v>
      </c>
      <c r="L35" s="408"/>
      <c r="M35" s="158">
        <v>796912.99</v>
      </c>
      <c r="O35" s="187"/>
    </row>
    <row r="36" spans="1:15" ht="17.25">
      <c r="A36" s="153" t="s">
        <v>88</v>
      </c>
      <c r="B36" s="92" t="s">
        <v>192</v>
      </c>
      <c r="C36" s="154">
        <v>420137.33</v>
      </c>
      <c r="D36" s="155">
        <v>110501.68</v>
      </c>
      <c r="E36" s="156">
        <v>27756.96</v>
      </c>
      <c r="F36" s="157">
        <v>118513.49</v>
      </c>
      <c r="G36" s="155">
        <v>115814.75</v>
      </c>
      <c r="H36" s="156">
        <v>14723.37</v>
      </c>
      <c r="I36" s="154">
        <v>38023.17</v>
      </c>
      <c r="J36" s="155">
        <v>104742.29</v>
      </c>
      <c r="K36" s="156">
        <v>153014.74</v>
      </c>
      <c r="L36" s="408"/>
      <c r="M36" s="158">
        <v>1103227.78</v>
      </c>
      <c r="O36" s="187"/>
    </row>
    <row r="37" spans="1:15" ht="17.25">
      <c r="A37" s="153" t="s">
        <v>90</v>
      </c>
      <c r="B37" s="92" t="s">
        <v>193</v>
      </c>
      <c r="C37" s="154">
        <v>406225.2</v>
      </c>
      <c r="D37" s="155">
        <v>131630.83</v>
      </c>
      <c r="E37" s="156">
        <v>35698.18</v>
      </c>
      <c r="F37" s="157">
        <v>136261.39</v>
      </c>
      <c r="G37" s="155">
        <v>127842.04</v>
      </c>
      <c r="H37" s="156">
        <v>20287.41</v>
      </c>
      <c r="I37" s="154">
        <v>41104.17</v>
      </c>
      <c r="J37" s="155">
        <v>124036.95</v>
      </c>
      <c r="K37" s="156">
        <v>185065.8</v>
      </c>
      <c r="L37" s="408"/>
      <c r="M37" s="158">
        <v>1208151.97</v>
      </c>
      <c r="O37" s="187"/>
    </row>
    <row r="38" spans="1:15" ht="17.25">
      <c r="A38" s="153" t="s">
        <v>115</v>
      </c>
      <c r="B38" s="92" t="s">
        <v>194</v>
      </c>
      <c r="C38" s="154">
        <v>265667.88</v>
      </c>
      <c r="D38" s="155">
        <v>255281.74</v>
      </c>
      <c r="E38" s="156">
        <v>32629.64</v>
      </c>
      <c r="F38" s="157">
        <v>130556.7</v>
      </c>
      <c r="G38" s="155">
        <v>147692.4</v>
      </c>
      <c r="H38" s="156">
        <v>16859.19</v>
      </c>
      <c r="I38" s="154">
        <v>30263.76</v>
      </c>
      <c r="J38" s="155">
        <v>126789.44</v>
      </c>
      <c r="K38" s="156">
        <v>164158.73</v>
      </c>
      <c r="L38" s="408"/>
      <c r="M38" s="158">
        <v>1169899.48</v>
      </c>
      <c r="O38" s="187"/>
    </row>
    <row r="39" spans="1:15" ht="17.25">
      <c r="A39" s="153" t="s">
        <v>117</v>
      </c>
      <c r="B39" s="92" t="s">
        <v>195</v>
      </c>
      <c r="C39" s="154">
        <v>184830.78</v>
      </c>
      <c r="D39" s="155">
        <v>333624.39</v>
      </c>
      <c r="E39" s="156">
        <v>60844.21</v>
      </c>
      <c r="F39" s="157">
        <v>114361.71</v>
      </c>
      <c r="G39" s="155">
        <v>173111.19</v>
      </c>
      <c r="H39" s="156">
        <v>13501.6</v>
      </c>
      <c r="I39" s="154">
        <v>20123.27</v>
      </c>
      <c r="J39" s="155">
        <v>115031.21</v>
      </c>
      <c r="K39" s="156">
        <v>123321.16</v>
      </c>
      <c r="L39" s="409"/>
      <c r="M39" s="158">
        <v>1138749.52</v>
      </c>
      <c r="O39" s="187"/>
    </row>
    <row r="40" spans="1:15" ht="17.25">
      <c r="A40" s="153" t="s">
        <v>129</v>
      </c>
      <c r="B40" s="92" t="s">
        <v>196</v>
      </c>
      <c r="C40" s="154">
        <v>229492.86</v>
      </c>
      <c r="D40" s="155">
        <v>404071.55</v>
      </c>
      <c r="E40" s="156">
        <v>23107.6</v>
      </c>
      <c r="F40" s="157">
        <v>162543.78</v>
      </c>
      <c r="G40" s="155">
        <v>205987.75</v>
      </c>
      <c r="H40" s="156">
        <v>15471.07</v>
      </c>
      <c r="I40" s="154">
        <v>25504.1</v>
      </c>
      <c r="J40" s="155">
        <v>89112.03</v>
      </c>
      <c r="K40" s="156">
        <v>129883.8</v>
      </c>
      <c r="L40" s="188">
        <v>37214</v>
      </c>
      <c r="M40" s="158">
        <v>1322388.54</v>
      </c>
      <c r="O40" s="187"/>
    </row>
    <row r="41" spans="1:15" ht="17.25">
      <c r="A41" s="153" t="s">
        <v>175</v>
      </c>
      <c r="B41" s="92" t="s">
        <v>197</v>
      </c>
      <c r="C41" s="154">
        <v>204018.87509726107</v>
      </c>
      <c r="D41" s="155">
        <v>411006.18134857866</v>
      </c>
      <c r="E41" s="156">
        <v>22912.946327859998</v>
      </c>
      <c r="F41" s="157">
        <v>124650.73996279151</v>
      </c>
      <c r="G41" s="155">
        <v>277552.13169096323</v>
      </c>
      <c r="H41" s="156">
        <v>15319.791126416705</v>
      </c>
      <c r="I41" s="154">
        <v>32057.40851560036</v>
      </c>
      <c r="J41" s="155">
        <v>62462.761224135545</v>
      </c>
      <c r="K41" s="159">
        <v>111776.78423445138</v>
      </c>
      <c r="L41" s="161">
        <v>43729.26045351</v>
      </c>
      <c r="M41" s="158">
        <v>1305486.8799815685</v>
      </c>
      <c r="O41" s="187"/>
    </row>
    <row r="42" spans="1:15" ht="18" thickBot="1">
      <c r="A42" s="162" t="s">
        <v>176</v>
      </c>
      <c r="B42" s="96" t="s">
        <v>198</v>
      </c>
      <c r="C42" s="163">
        <v>199908.9411916937</v>
      </c>
      <c r="D42" s="164">
        <v>405817.028014754</v>
      </c>
      <c r="E42" s="167">
        <v>24083.290308839998</v>
      </c>
      <c r="F42" s="166">
        <v>116640.35268574681</v>
      </c>
      <c r="G42" s="164">
        <v>278415.2683506776</v>
      </c>
      <c r="H42" s="167">
        <v>15513.590555080897</v>
      </c>
      <c r="I42" s="163">
        <v>32391.80512769547</v>
      </c>
      <c r="J42" s="164">
        <v>79584.45802055673</v>
      </c>
      <c r="K42" s="167">
        <v>139183.27846206597</v>
      </c>
      <c r="L42" s="167">
        <v>43439.59206672</v>
      </c>
      <c r="M42" s="168">
        <v>1334977.604783831</v>
      </c>
      <c r="O42" s="187"/>
    </row>
    <row r="44" spans="1:2" ht="14.25">
      <c r="A44" s="170" t="s">
        <v>57</v>
      </c>
      <c r="B44" s="170"/>
    </row>
    <row r="45" ht="9.75" customHeight="1" thickBot="1"/>
    <row r="46" spans="1:13" ht="14.25" thickBot="1">
      <c r="A46" s="139"/>
      <c r="B46" s="140"/>
      <c r="C46" s="140" t="s">
        <v>7</v>
      </c>
      <c r="D46" s="141" t="s">
        <v>8</v>
      </c>
      <c r="E46" s="142" t="s">
        <v>78</v>
      </c>
      <c r="F46" s="143" t="s">
        <v>9</v>
      </c>
      <c r="G46" s="141" t="s">
        <v>10</v>
      </c>
      <c r="H46" s="142" t="s">
        <v>79</v>
      </c>
      <c r="I46" s="141" t="s">
        <v>11</v>
      </c>
      <c r="J46" s="141" t="s">
        <v>12</v>
      </c>
      <c r="K46" s="142" t="s">
        <v>80</v>
      </c>
      <c r="L46" s="142" t="s">
        <v>127</v>
      </c>
      <c r="M46" s="144" t="s">
        <v>13</v>
      </c>
    </row>
    <row r="47" spans="1:13" ht="18" customHeight="1" hidden="1" thickTop="1">
      <c r="A47" s="153" t="s">
        <v>70</v>
      </c>
      <c r="B47" s="171"/>
      <c r="C47" s="172">
        <v>0.6209637628825788</v>
      </c>
      <c r="D47" s="173">
        <v>-0.05834171133289612</v>
      </c>
      <c r="E47" s="174">
        <v>-0.19026470366838333</v>
      </c>
      <c r="F47" s="175">
        <v>0.3913978075747182</v>
      </c>
      <c r="G47" s="173">
        <v>0.5296531330325467</v>
      </c>
      <c r="H47" s="174">
        <v>0.0153900152453319</v>
      </c>
      <c r="I47" s="173">
        <v>0.16322622606151316</v>
      </c>
      <c r="J47" s="173">
        <v>-0.36663504159844207</v>
      </c>
      <c r="K47" s="174">
        <v>-0.0999948273110639</v>
      </c>
      <c r="L47" s="176"/>
      <c r="M47" s="177">
        <v>0.18556079504957856</v>
      </c>
    </row>
    <row r="48" spans="1:13" ht="18" thickTop="1">
      <c r="A48" s="153" t="s">
        <v>72</v>
      </c>
      <c r="B48" s="92" t="s">
        <v>191</v>
      </c>
      <c r="C48" s="172">
        <v>0.2239371500819729</v>
      </c>
      <c r="D48" s="173">
        <v>0.23474924822981946</v>
      </c>
      <c r="E48" s="174">
        <v>0.06067061007983665</v>
      </c>
      <c r="F48" s="175">
        <v>0.2976113177184925</v>
      </c>
      <c r="G48" s="173">
        <v>-0.008975719176495978</v>
      </c>
      <c r="H48" s="174">
        <v>0.40938668453953175</v>
      </c>
      <c r="I48" s="173">
        <v>0.05727535135892525</v>
      </c>
      <c r="J48" s="173">
        <v>3.5671344559449762</v>
      </c>
      <c r="K48" s="174">
        <v>0.06592323855260762</v>
      </c>
      <c r="L48" s="410"/>
      <c r="M48" s="177">
        <v>0.2516459134623388</v>
      </c>
    </row>
    <row r="49" spans="1:13" ht="17.25">
      <c r="A49" s="153" t="s">
        <v>88</v>
      </c>
      <c r="B49" s="92" t="s">
        <v>192</v>
      </c>
      <c r="C49" s="172">
        <v>0.6661858647814991</v>
      </c>
      <c r="D49" s="173">
        <v>0.08134094807597125</v>
      </c>
      <c r="E49" s="189">
        <v>0.6110978257084152</v>
      </c>
      <c r="F49" s="175">
        <v>0.4866622686543274</v>
      </c>
      <c r="G49" s="173">
        <v>0.2646615997831785</v>
      </c>
      <c r="H49" s="174">
        <v>0.378284260357467</v>
      </c>
      <c r="I49" s="172">
        <v>0.20552829093357872</v>
      </c>
      <c r="J49" s="173">
        <v>0.2919884283589329</v>
      </c>
      <c r="K49" s="174">
        <v>0.17027944804842177</v>
      </c>
      <c r="L49" s="410"/>
      <c r="M49" s="177">
        <v>0.38437670591867246</v>
      </c>
    </row>
    <row r="50" spans="1:13" ht="17.25">
      <c r="A50" s="153" t="s">
        <v>90</v>
      </c>
      <c r="B50" s="92" t="s">
        <v>193</v>
      </c>
      <c r="C50" s="172">
        <v>-0.03311329178961553</v>
      </c>
      <c r="D50" s="173">
        <v>0.19121112004812946</v>
      </c>
      <c r="E50" s="189">
        <v>0.2860983335350846</v>
      </c>
      <c r="F50" s="175">
        <v>0.1497542600424644</v>
      </c>
      <c r="G50" s="173">
        <v>0.10384938015235523</v>
      </c>
      <c r="H50" s="174">
        <v>0.3779053300976609</v>
      </c>
      <c r="I50" s="172">
        <v>0.08102954067217438</v>
      </c>
      <c r="J50" s="173">
        <v>0.18421079012116315</v>
      </c>
      <c r="K50" s="174">
        <v>0.2094638725654796</v>
      </c>
      <c r="L50" s="410"/>
      <c r="M50" s="177">
        <v>0.09510655179477068</v>
      </c>
    </row>
    <row r="51" spans="1:13" ht="17.25">
      <c r="A51" s="153" t="s">
        <v>115</v>
      </c>
      <c r="B51" s="92" t="s">
        <v>194</v>
      </c>
      <c r="C51" s="172">
        <v>-0.3460083717110608</v>
      </c>
      <c r="D51" s="173">
        <v>0.9393765123261779</v>
      </c>
      <c r="E51" s="189">
        <v>-0.08595788356717349</v>
      </c>
      <c r="F51" s="175">
        <v>-0.04186578457771506</v>
      </c>
      <c r="G51" s="173">
        <v>0.15527255353559744</v>
      </c>
      <c r="H51" s="174">
        <v>-0.16898263504311295</v>
      </c>
      <c r="I51" s="172">
        <v>-0.2637301762813846</v>
      </c>
      <c r="J51" s="173">
        <v>0.022190887473450438</v>
      </c>
      <c r="K51" s="174">
        <v>-0.11297100814953376</v>
      </c>
      <c r="L51" s="410"/>
      <c r="M51" s="177">
        <v>-0.03166198537092979</v>
      </c>
    </row>
    <row r="52" spans="1:13" ht="17.25">
      <c r="A52" s="153" t="s">
        <v>117</v>
      </c>
      <c r="B52" s="92" t="s">
        <v>195</v>
      </c>
      <c r="C52" s="172">
        <v>-0.30427878597894487</v>
      </c>
      <c r="D52" s="173">
        <v>0.3068870104066199</v>
      </c>
      <c r="E52" s="189">
        <v>0.8646914277938709</v>
      </c>
      <c r="F52" s="175">
        <v>-0.12404564453605205</v>
      </c>
      <c r="G52" s="173">
        <v>0.17210628305857312</v>
      </c>
      <c r="H52" s="174">
        <v>-0.1991548822926842</v>
      </c>
      <c r="I52" s="172">
        <v>-0.33507039442554387</v>
      </c>
      <c r="J52" s="173">
        <v>-0.09273824381588869</v>
      </c>
      <c r="K52" s="174">
        <v>-0.2487687983453576</v>
      </c>
      <c r="L52" s="410"/>
      <c r="M52" s="177">
        <v>-0.02662618501206615</v>
      </c>
    </row>
    <row r="53" spans="1:13" ht="17.25">
      <c r="A53" s="153" t="s">
        <v>129</v>
      </c>
      <c r="B53" s="92" t="s">
        <v>196</v>
      </c>
      <c r="C53" s="172">
        <v>0.24163767528330493</v>
      </c>
      <c r="D53" s="173">
        <v>0.21115710395154252</v>
      </c>
      <c r="E53" s="189">
        <v>-0.6202169442252599</v>
      </c>
      <c r="F53" s="175">
        <v>0.42131295518403844</v>
      </c>
      <c r="G53" s="173">
        <v>0.189915856970309</v>
      </c>
      <c r="H53" s="174">
        <v>0.14586937844403614</v>
      </c>
      <c r="I53" s="172">
        <v>0.2673934206518125</v>
      </c>
      <c r="J53" s="173">
        <v>-0.22532302320387665</v>
      </c>
      <c r="K53" s="174">
        <v>0.053215847142534134</v>
      </c>
      <c r="L53" s="411"/>
      <c r="M53" s="177">
        <v>0.16126375183894703</v>
      </c>
    </row>
    <row r="54" spans="1:13" ht="17.25">
      <c r="A54" s="153" t="s">
        <v>175</v>
      </c>
      <c r="B54" s="92" t="s">
        <v>197</v>
      </c>
      <c r="C54" s="172">
        <v>-0.11100120893843457</v>
      </c>
      <c r="D54" s="173">
        <v>0.017161889642016703</v>
      </c>
      <c r="E54" s="189">
        <v>-0.008423794428672804</v>
      </c>
      <c r="F54" s="175">
        <v>-0.23312513119362965</v>
      </c>
      <c r="G54" s="173">
        <v>0.3474205708395923</v>
      </c>
      <c r="H54" s="174">
        <v>-0.00977817782372481</v>
      </c>
      <c r="I54" s="172">
        <v>0.25695117708918813</v>
      </c>
      <c r="J54" s="173">
        <v>-0.29905354839144005</v>
      </c>
      <c r="K54" s="174">
        <v>-0.1394093471668416</v>
      </c>
      <c r="L54" s="116">
        <v>0.17507552140350424</v>
      </c>
      <c r="M54" s="177">
        <v>-0.012781160383038004</v>
      </c>
    </row>
    <row r="55" spans="1:13" ht="18" thickBot="1">
      <c r="A55" s="162" t="s">
        <v>176</v>
      </c>
      <c r="B55" s="96" t="s">
        <v>198</v>
      </c>
      <c r="C55" s="180">
        <v>-0.02014487092730044</v>
      </c>
      <c r="D55" s="181">
        <v>-0.012625487326731188</v>
      </c>
      <c r="E55" s="182">
        <v>0.05107784761652279</v>
      </c>
      <c r="F55" s="183">
        <v>-0.06426265322962244</v>
      </c>
      <c r="G55" s="181">
        <v>0.0031098181608471</v>
      </c>
      <c r="H55" s="182">
        <v>0.012650265729146515</v>
      </c>
      <c r="I55" s="181">
        <v>0.01043118042222213</v>
      </c>
      <c r="J55" s="181">
        <v>0.2741104693560261</v>
      </c>
      <c r="K55" s="182">
        <v>0.24518950348517432</v>
      </c>
      <c r="L55" s="182">
        <v>-0.006624131846408976</v>
      </c>
      <c r="M55" s="184">
        <v>0.022589828557050495</v>
      </c>
    </row>
    <row r="57" spans="1:2" ht="14.25">
      <c r="A57" s="170" t="s">
        <v>36</v>
      </c>
      <c r="B57" s="170"/>
    </row>
    <row r="58" ht="9.75" customHeight="1" thickBot="1"/>
    <row r="59" spans="1:13" ht="14.25" thickBot="1">
      <c r="A59" s="139"/>
      <c r="B59" s="140"/>
      <c r="C59" s="140" t="s">
        <v>7</v>
      </c>
      <c r="D59" s="141" t="s">
        <v>8</v>
      </c>
      <c r="E59" s="142" t="s">
        <v>75</v>
      </c>
      <c r="F59" s="143" t="s">
        <v>9</v>
      </c>
      <c r="G59" s="141" t="s">
        <v>10</v>
      </c>
      <c r="H59" s="142" t="s">
        <v>76</v>
      </c>
      <c r="I59" s="141" t="s">
        <v>11</v>
      </c>
      <c r="J59" s="141" t="s">
        <v>12</v>
      </c>
      <c r="K59" s="142" t="s">
        <v>77</v>
      </c>
      <c r="L59" s="142" t="s">
        <v>127</v>
      </c>
      <c r="M59" s="144" t="s">
        <v>13</v>
      </c>
    </row>
    <row r="60" spans="1:13" ht="18" customHeight="1" hidden="1" thickTop="1">
      <c r="A60" s="145" t="s">
        <v>62</v>
      </c>
      <c r="B60" s="186"/>
      <c r="C60" s="190">
        <v>0.23666269792730585</v>
      </c>
      <c r="D60" s="191">
        <v>0.1636547205321568</v>
      </c>
      <c r="E60" s="192">
        <v>0.03735259605401629</v>
      </c>
      <c r="F60" s="193">
        <v>0.08221554457405873</v>
      </c>
      <c r="G60" s="191">
        <v>0.11248812958008186</v>
      </c>
      <c r="H60" s="192">
        <v>0.013899519459221106</v>
      </c>
      <c r="I60" s="191">
        <v>0.047754360202451704</v>
      </c>
      <c r="J60" s="191">
        <v>0.05218672225694867</v>
      </c>
      <c r="K60" s="192">
        <v>0.25378570941375905</v>
      </c>
      <c r="L60" s="176"/>
      <c r="M60" s="194">
        <v>1</v>
      </c>
    </row>
    <row r="61" spans="1:13" ht="18" thickTop="1">
      <c r="A61" s="153" t="s">
        <v>70</v>
      </c>
      <c r="B61" s="92" t="s">
        <v>190</v>
      </c>
      <c r="C61" s="172">
        <v>0.32357822472541037</v>
      </c>
      <c r="D61" s="173">
        <v>0.12998643739915453</v>
      </c>
      <c r="E61" s="174">
        <v>0.025511737197154216</v>
      </c>
      <c r="F61" s="175">
        <v>0.0964898037676111</v>
      </c>
      <c r="G61" s="173">
        <v>0.1451362262986671</v>
      </c>
      <c r="H61" s="174">
        <v>0.011904436562454903</v>
      </c>
      <c r="I61" s="173">
        <v>0.04685472430281993</v>
      </c>
      <c r="J61" s="173">
        <v>0.027879836537614007</v>
      </c>
      <c r="K61" s="174">
        <v>0.19265857320911375</v>
      </c>
      <c r="L61" s="410"/>
      <c r="M61" s="177">
        <v>1</v>
      </c>
    </row>
    <row r="62" spans="1:13" ht="17.25">
      <c r="A62" s="153" t="s">
        <v>72</v>
      </c>
      <c r="B62" s="92" t="s">
        <v>191</v>
      </c>
      <c r="C62" s="172">
        <v>0.3164148949310012</v>
      </c>
      <c r="D62" s="173">
        <v>0.12823167809072858</v>
      </c>
      <c r="E62" s="174">
        <v>0.02161917325503754</v>
      </c>
      <c r="F62" s="175">
        <v>0.10003329221675757</v>
      </c>
      <c r="G62" s="173">
        <v>0.11491550664772072</v>
      </c>
      <c r="H62" s="174">
        <v>0.013404713104249937</v>
      </c>
      <c r="I62" s="173">
        <v>0.03957856176996186</v>
      </c>
      <c r="J62" s="173">
        <v>0.10173081756390996</v>
      </c>
      <c r="K62" s="174">
        <v>0.16407136242063267</v>
      </c>
      <c r="L62" s="410"/>
      <c r="M62" s="177">
        <v>1</v>
      </c>
    </row>
    <row r="63" spans="1:13" ht="17.25">
      <c r="A63" s="153" t="s">
        <v>88</v>
      </c>
      <c r="B63" s="92" t="s">
        <v>192</v>
      </c>
      <c r="C63" s="172">
        <v>0.3808255535407203</v>
      </c>
      <c r="D63" s="173">
        <v>0.10016216234148853</v>
      </c>
      <c r="E63" s="174">
        <v>0.025159772535822113</v>
      </c>
      <c r="F63" s="175">
        <v>0.10742431630936633</v>
      </c>
      <c r="G63" s="173">
        <v>0.1049780943695961</v>
      </c>
      <c r="H63" s="174">
        <v>0.01334572086283034</v>
      </c>
      <c r="I63" s="173">
        <v>0.034465384836484085</v>
      </c>
      <c r="J63" s="173">
        <v>0.0949416719727634</v>
      </c>
      <c r="K63" s="174">
        <v>0.1386973232309288</v>
      </c>
      <c r="L63" s="410"/>
      <c r="M63" s="177">
        <v>1</v>
      </c>
    </row>
    <row r="64" spans="1:13" ht="17.25">
      <c r="A64" s="153" t="s">
        <v>90</v>
      </c>
      <c r="B64" s="92" t="s">
        <v>193</v>
      </c>
      <c r="C64" s="172">
        <v>0.33623683947641125</v>
      </c>
      <c r="D64" s="173">
        <v>0.10895221236116512</v>
      </c>
      <c r="E64" s="174">
        <v>0.02954775631413323</v>
      </c>
      <c r="F64" s="175">
        <v>0.11278497522128778</v>
      </c>
      <c r="G64" s="173">
        <v>0.10581619131904407</v>
      </c>
      <c r="H64" s="174">
        <v>0.016792101079800417</v>
      </c>
      <c r="I64" s="173">
        <v>0.03402235068159513</v>
      </c>
      <c r="J64" s="173">
        <v>0.10266667859673316</v>
      </c>
      <c r="K64" s="174">
        <v>0.15318089494982987</v>
      </c>
      <c r="L64" s="410"/>
      <c r="M64" s="177">
        <v>1</v>
      </c>
    </row>
    <row r="65" spans="1:13" ht="17.25">
      <c r="A65" s="153" t="s">
        <v>115</v>
      </c>
      <c r="B65" s="92" t="s">
        <v>194</v>
      </c>
      <c r="C65" s="172">
        <v>0.2270860740958702</v>
      </c>
      <c r="D65" s="173">
        <v>0.21820826862834403</v>
      </c>
      <c r="E65" s="174">
        <v>0.027890977436796537</v>
      </c>
      <c r="F65" s="175">
        <v>0.11159651083869189</v>
      </c>
      <c r="G65" s="173">
        <v>0.12624366667809783</v>
      </c>
      <c r="H65" s="174">
        <v>0.014410802199860793</v>
      </c>
      <c r="I65" s="173">
        <v>0.02586868403428985</v>
      </c>
      <c r="J65" s="173">
        <v>0.10837635383853662</v>
      </c>
      <c r="K65" s="174">
        <v>0.14031866224951225</v>
      </c>
      <c r="L65" s="410"/>
      <c r="M65" s="177">
        <v>1</v>
      </c>
    </row>
    <row r="66" spans="1:13" ht="17.25">
      <c r="A66" s="153" t="s">
        <v>117</v>
      </c>
      <c r="B66" s="92" t="s">
        <v>195</v>
      </c>
      <c r="C66" s="172">
        <v>0.16231030332289403</v>
      </c>
      <c r="D66" s="173">
        <v>0.29297434083660473</v>
      </c>
      <c r="E66" s="174">
        <v>0.053430722851149914</v>
      </c>
      <c r="F66" s="175">
        <v>0.10042744957644417</v>
      </c>
      <c r="G66" s="173">
        <v>0.1520186722010649</v>
      </c>
      <c r="H66" s="174">
        <v>0.011856514328102637</v>
      </c>
      <c r="I66" s="173">
        <v>0.017671375176518185</v>
      </c>
      <c r="J66" s="173">
        <v>0.10101537518101435</v>
      </c>
      <c r="K66" s="174">
        <v>0.1082952465262071</v>
      </c>
      <c r="L66" s="411"/>
      <c r="M66" s="177">
        <v>1</v>
      </c>
    </row>
    <row r="67" spans="1:13" ht="17.25">
      <c r="A67" s="153" t="s">
        <v>129</v>
      </c>
      <c r="B67" s="92" t="s">
        <v>196</v>
      </c>
      <c r="C67" s="172">
        <v>0.17354419904455615</v>
      </c>
      <c r="D67" s="173">
        <v>0.30556189635460695</v>
      </c>
      <c r="E67" s="174">
        <v>0.017474138122824324</v>
      </c>
      <c r="F67" s="175">
        <v>0.12291680930628754</v>
      </c>
      <c r="G67" s="173">
        <v>0.15576946091804456</v>
      </c>
      <c r="H67" s="174">
        <v>0.011699337624326357</v>
      </c>
      <c r="I67" s="173">
        <v>0.019286389157607185</v>
      </c>
      <c r="J67" s="173">
        <v>0.06738717654041375</v>
      </c>
      <c r="K67" s="174">
        <v>0.09821909073712935</v>
      </c>
      <c r="L67" s="178">
        <v>0.02814150219420383</v>
      </c>
      <c r="M67" s="177">
        <v>1</v>
      </c>
    </row>
    <row r="68" spans="1:13" ht="17.25">
      <c r="A68" s="153" t="s">
        <v>175</v>
      </c>
      <c r="B68" s="92" t="s">
        <v>197</v>
      </c>
      <c r="C68" s="172">
        <v>0.15627799729411412</v>
      </c>
      <c r="D68" s="173">
        <v>0.31482980614434164</v>
      </c>
      <c r="E68" s="174">
        <v>0.01755126510975238</v>
      </c>
      <c r="F68" s="175">
        <v>0.09548218513276165</v>
      </c>
      <c r="G68" s="173">
        <v>0.2126043056785694</v>
      </c>
      <c r="H68" s="174">
        <v>0.011734925384032199</v>
      </c>
      <c r="I68" s="173">
        <v>0.024555902481419777</v>
      </c>
      <c r="J68" s="173">
        <v>0.04784633394785049</v>
      </c>
      <c r="K68" s="195">
        <v>0.08562076413669473</v>
      </c>
      <c r="L68" s="179">
        <v>0.033496514690463525</v>
      </c>
      <c r="M68" s="177">
        <v>1</v>
      </c>
    </row>
    <row r="69" spans="1:13" ht="18" thickBot="1">
      <c r="A69" s="162" t="s">
        <v>176</v>
      </c>
      <c r="B69" s="96" t="s">
        <v>198</v>
      </c>
      <c r="C69" s="180">
        <v>0.1497470373100861</v>
      </c>
      <c r="D69" s="181">
        <v>0.30398789205191706</v>
      </c>
      <c r="E69" s="182">
        <v>0.01804022046702404</v>
      </c>
      <c r="F69" s="183">
        <v>0.08737251641358736</v>
      </c>
      <c r="G69" s="181">
        <v>0.208554261399584</v>
      </c>
      <c r="H69" s="182">
        <v>0.011620862027564101</v>
      </c>
      <c r="I69" s="181">
        <v>0.02426393147841651</v>
      </c>
      <c r="J69" s="181">
        <v>0.05961482629773674</v>
      </c>
      <c r="K69" s="182">
        <v>0.10425888641375637</v>
      </c>
      <c r="L69" s="182">
        <v>0.03253956614032791</v>
      </c>
      <c r="M69" s="184">
        <v>1</v>
      </c>
    </row>
    <row r="71" spans="1:2" ht="17.25">
      <c r="A71" s="103" t="s">
        <v>128</v>
      </c>
      <c r="B71" s="103"/>
    </row>
  </sheetData>
  <sheetProtection/>
  <mergeCells count="5">
    <mergeCell ref="L6:L11"/>
    <mergeCell ref="L20:L25"/>
    <mergeCell ref="L34:L39"/>
    <mergeCell ref="L48:L53"/>
    <mergeCell ref="L61:L66"/>
  </mergeCells>
  <printOptions/>
  <pageMargins left="0.3937007874015748" right="0.3937007874015748" top="0.5905511811023623" bottom="0.5905511811023623" header="0.5118110236220472" footer="0.3937007874015748"/>
  <pageSetup fitToHeight="1" fitToWidth="1" horizontalDpi="600" verticalDpi="600" orientation="landscape" paperSize="9" scale="51" r:id="rId1"/>
  <headerFooter alignWithMargins="0">
    <oddFooter>&amp;C&amp;18&amp;P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72"/>
  <sheetViews>
    <sheetView zoomScale="60" zoomScaleNormal="60" zoomScalePageLayoutView="0" workbookViewId="0" topLeftCell="A1">
      <selection activeCell="E64" sqref="E64"/>
    </sheetView>
  </sheetViews>
  <sheetFormatPr defaultColWidth="9.00390625" defaultRowHeight="13.5"/>
  <cols>
    <col min="1" max="1" width="12.625" style="138" customWidth="1"/>
    <col min="2" max="2" width="9.875" style="138" customWidth="1"/>
    <col min="3" max="9" width="12.625" style="138" customWidth="1"/>
    <col min="10" max="16384" width="9.00390625" style="138" customWidth="1"/>
  </cols>
  <sheetData>
    <row r="1" spans="1:2" ht="24">
      <c r="A1" s="299" t="s">
        <v>219</v>
      </c>
      <c r="B1" s="135"/>
    </row>
    <row r="2" spans="1:2" ht="18.75">
      <c r="A2" s="256" t="s">
        <v>34</v>
      </c>
      <c r="B2" s="20"/>
    </row>
    <row r="3" ht="13.5" customHeight="1" thickBot="1">
      <c r="I3" s="258"/>
    </row>
    <row r="4" spans="1:9" ht="24.75" thickBot="1">
      <c r="A4" s="139"/>
      <c r="B4" s="300"/>
      <c r="C4" s="301" t="s">
        <v>15</v>
      </c>
      <c r="D4" s="301" t="s">
        <v>16</v>
      </c>
      <c r="E4" s="301" t="s">
        <v>81</v>
      </c>
      <c r="F4" s="301" t="s">
        <v>82</v>
      </c>
      <c r="G4" s="301" t="s">
        <v>83</v>
      </c>
      <c r="H4" s="301" t="s">
        <v>17</v>
      </c>
      <c r="I4" s="302" t="s">
        <v>13</v>
      </c>
    </row>
    <row r="5" spans="1:9" ht="18" hidden="1" thickTop="1">
      <c r="A5" s="303" t="s">
        <v>63</v>
      </c>
      <c r="B5" s="146"/>
      <c r="C5" s="304">
        <v>2191</v>
      </c>
      <c r="D5" s="304">
        <v>3209</v>
      </c>
      <c r="E5" s="304">
        <v>685</v>
      </c>
      <c r="F5" s="304">
        <v>638</v>
      </c>
      <c r="G5" s="304">
        <v>92</v>
      </c>
      <c r="H5" s="304">
        <v>79</v>
      </c>
      <c r="I5" s="305">
        <v>6894</v>
      </c>
    </row>
    <row r="6" spans="1:9" ht="18" thickTop="1">
      <c r="A6" s="306" t="s">
        <v>70</v>
      </c>
      <c r="B6" s="307" t="s">
        <v>190</v>
      </c>
      <c r="C6" s="308">
        <v>1576</v>
      </c>
      <c r="D6" s="308">
        <v>2958</v>
      </c>
      <c r="E6" s="308">
        <v>834</v>
      </c>
      <c r="F6" s="308">
        <v>748</v>
      </c>
      <c r="G6" s="308">
        <v>110</v>
      </c>
      <c r="H6" s="308">
        <v>103</v>
      </c>
      <c r="I6" s="309">
        <v>6329</v>
      </c>
    </row>
    <row r="7" spans="1:9" ht="17.25">
      <c r="A7" s="306" t="s">
        <v>72</v>
      </c>
      <c r="B7" s="307" t="s">
        <v>191</v>
      </c>
      <c r="C7" s="308">
        <v>3012</v>
      </c>
      <c r="D7" s="308">
        <v>2931</v>
      </c>
      <c r="E7" s="308">
        <v>874</v>
      </c>
      <c r="F7" s="308">
        <v>849</v>
      </c>
      <c r="G7" s="308">
        <v>110</v>
      </c>
      <c r="H7" s="308">
        <v>123</v>
      </c>
      <c r="I7" s="309">
        <v>7899</v>
      </c>
    </row>
    <row r="8" spans="1:9" ht="17.25">
      <c r="A8" s="306" t="s">
        <v>88</v>
      </c>
      <c r="B8" s="307" t="s">
        <v>192</v>
      </c>
      <c r="C8" s="308">
        <v>24298</v>
      </c>
      <c r="D8" s="308">
        <v>3080</v>
      </c>
      <c r="E8" s="308">
        <v>962</v>
      </c>
      <c r="F8" s="308">
        <v>1066</v>
      </c>
      <c r="G8" s="308">
        <v>166</v>
      </c>
      <c r="H8" s="308">
        <v>174</v>
      </c>
      <c r="I8" s="309">
        <v>29746</v>
      </c>
    </row>
    <row r="9" spans="1:9" ht="17.25">
      <c r="A9" s="306" t="s">
        <v>90</v>
      </c>
      <c r="B9" s="307" t="s">
        <v>193</v>
      </c>
      <c r="C9" s="308">
        <v>27019</v>
      </c>
      <c r="D9" s="308">
        <v>3087</v>
      </c>
      <c r="E9" s="308">
        <v>995</v>
      </c>
      <c r="F9" s="308">
        <v>1134</v>
      </c>
      <c r="G9" s="308">
        <v>163</v>
      </c>
      <c r="H9" s="308">
        <v>184</v>
      </c>
      <c r="I9" s="309">
        <v>32582</v>
      </c>
    </row>
    <row r="10" spans="1:9" ht="17.25">
      <c r="A10" s="306" t="s">
        <v>115</v>
      </c>
      <c r="B10" s="307" t="s">
        <v>194</v>
      </c>
      <c r="C10" s="308">
        <v>43802</v>
      </c>
      <c r="D10" s="308">
        <v>3388</v>
      </c>
      <c r="E10" s="308">
        <v>948</v>
      </c>
      <c r="F10" s="308">
        <v>1023</v>
      </c>
      <c r="G10" s="308">
        <v>122</v>
      </c>
      <c r="H10" s="308">
        <v>153</v>
      </c>
      <c r="I10" s="309">
        <v>49436</v>
      </c>
    </row>
    <row r="11" spans="1:9" ht="17.25">
      <c r="A11" s="306" t="s">
        <v>117</v>
      </c>
      <c r="B11" s="307" t="s">
        <v>195</v>
      </c>
      <c r="C11" s="308">
        <v>40682</v>
      </c>
      <c r="D11" s="308">
        <v>3204</v>
      </c>
      <c r="E11" s="308">
        <v>754</v>
      </c>
      <c r="F11" s="308">
        <v>822</v>
      </c>
      <c r="G11" s="308">
        <v>118</v>
      </c>
      <c r="H11" s="308">
        <v>121</v>
      </c>
      <c r="I11" s="309">
        <v>45701</v>
      </c>
    </row>
    <row r="12" spans="1:9" ht="17.25">
      <c r="A12" s="306" t="s">
        <v>129</v>
      </c>
      <c r="B12" s="307" t="s">
        <v>196</v>
      </c>
      <c r="C12" s="308">
        <v>44384</v>
      </c>
      <c r="D12" s="308">
        <v>3261</v>
      </c>
      <c r="E12" s="308">
        <v>822</v>
      </c>
      <c r="F12" s="308">
        <v>904</v>
      </c>
      <c r="G12" s="308">
        <v>104</v>
      </c>
      <c r="H12" s="308">
        <v>159</v>
      </c>
      <c r="I12" s="309">
        <v>49634</v>
      </c>
    </row>
    <row r="13" spans="1:9" ht="17.25">
      <c r="A13" s="306" t="s">
        <v>175</v>
      </c>
      <c r="B13" s="307" t="s">
        <v>197</v>
      </c>
      <c r="C13" s="308">
        <v>46083</v>
      </c>
      <c r="D13" s="308">
        <v>3063</v>
      </c>
      <c r="E13" s="308">
        <v>734</v>
      </c>
      <c r="F13" s="308">
        <v>780</v>
      </c>
      <c r="G13" s="308">
        <v>117</v>
      </c>
      <c r="H13" s="308">
        <v>168</v>
      </c>
      <c r="I13" s="309">
        <v>50945</v>
      </c>
    </row>
    <row r="14" spans="1:9" ht="18" thickBot="1">
      <c r="A14" s="311" t="s">
        <v>176</v>
      </c>
      <c r="B14" s="310" t="s">
        <v>198</v>
      </c>
      <c r="C14" s="312">
        <f>'[1]一任業１'!GV$9</f>
        <v>45998</v>
      </c>
      <c r="D14" s="312">
        <f>'[1]一任業１'!GW$9</f>
        <v>3053</v>
      </c>
      <c r="E14" s="312">
        <f>'[1]一任業１'!GX$9</f>
        <v>740</v>
      </c>
      <c r="F14" s="312">
        <f>'[1]一任業１'!GY$9</f>
        <v>792</v>
      </c>
      <c r="G14" s="312">
        <f>'[1]一任業１'!GZ$9</f>
        <v>121</v>
      </c>
      <c r="H14" s="312">
        <f>'[1]一任業１'!HA$9</f>
        <v>160</v>
      </c>
      <c r="I14" s="313">
        <f>SUM(C14:H14)</f>
        <v>50864</v>
      </c>
    </row>
    <row r="15" spans="1:9" ht="14.25">
      <c r="A15" s="314" t="s">
        <v>138</v>
      </c>
      <c r="C15" s="315"/>
      <c r="D15" s="315"/>
      <c r="E15" s="315"/>
      <c r="F15" s="315"/>
      <c r="G15" s="315"/>
      <c r="H15" s="315"/>
      <c r="I15" s="315"/>
    </row>
    <row r="16" ht="14.25">
      <c r="B16" s="170"/>
    </row>
    <row r="17" spans="1:2" ht="14.25">
      <c r="A17" s="170" t="s">
        <v>57</v>
      </c>
      <c r="B17" s="170"/>
    </row>
    <row r="18" spans="1:9" ht="13.5" customHeight="1" thickBot="1">
      <c r="A18" s="316"/>
      <c r="I18" s="258"/>
    </row>
    <row r="19" spans="1:9" ht="24.75" thickBot="1">
      <c r="A19" s="139"/>
      <c r="B19" s="140"/>
      <c r="C19" s="317" t="s">
        <v>15</v>
      </c>
      <c r="D19" s="301" t="s">
        <v>16</v>
      </c>
      <c r="E19" s="301" t="s">
        <v>81</v>
      </c>
      <c r="F19" s="301" t="s">
        <v>82</v>
      </c>
      <c r="G19" s="301" t="s">
        <v>83</v>
      </c>
      <c r="H19" s="301" t="s">
        <v>17</v>
      </c>
      <c r="I19" s="302" t="s">
        <v>13</v>
      </c>
    </row>
    <row r="20" spans="1:9" ht="18" hidden="1" thickTop="1">
      <c r="A20" s="318" t="s">
        <v>70</v>
      </c>
      <c r="B20" s="171"/>
      <c r="C20" s="319">
        <v>-0.28069374714742124</v>
      </c>
      <c r="D20" s="320">
        <v>-0.07821751324400128</v>
      </c>
      <c r="E20" s="320">
        <v>0.2175182481751825</v>
      </c>
      <c r="F20" s="320">
        <v>0.17241379310344818</v>
      </c>
      <c r="G20" s="320">
        <v>0.19565217391304346</v>
      </c>
      <c r="H20" s="320">
        <v>0.30379746835443044</v>
      </c>
      <c r="I20" s="321">
        <v>-0.08195532346968382</v>
      </c>
    </row>
    <row r="21" spans="1:9" ht="18" thickTop="1">
      <c r="A21" s="306" t="s">
        <v>72</v>
      </c>
      <c r="B21" s="92" t="s">
        <v>191</v>
      </c>
      <c r="C21" s="319">
        <v>0.9111675126903553</v>
      </c>
      <c r="D21" s="320">
        <v>-0.009127789046653123</v>
      </c>
      <c r="E21" s="320">
        <v>0.04796163069544357</v>
      </c>
      <c r="F21" s="320">
        <v>0.13502673796791442</v>
      </c>
      <c r="G21" s="320">
        <v>0</v>
      </c>
      <c r="H21" s="320">
        <v>0.1941747572815533</v>
      </c>
      <c r="I21" s="321">
        <v>0.24806446516037295</v>
      </c>
    </row>
    <row r="22" spans="1:9" ht="17.25">
      <c r="A22" s="306" t="s">
        <v>88</v>
      </c>
      <c r="B22" s="92" t="s">
        <v>192</v>
      </c>
      <c r="C22" s="319">
        <v>7.067065073041169</v>
      </c>
      <c r="D22" s="320">
        <v>0.050835892186966936</v>
      </c>
      <c r="E22" s="320">
        <v>0.10068649885583514</v>
      </c>
      <c r="F22" s="320">
        <v>0.2555948174322733</v>
      </c>
      <c r="G22" s="320">
        <v>0.509090909090909</v>
      </c>
      <c r="H22" s="320">
        <v>0.41463414634146334</v>
      </c>
      <c r="I22" s="321">
        <v>2.765793138371946</v>
      </c>
    </row>
    <row r="23" spans="1:9" ht="17.25">
      <c r="A23" s="306" t="s">
        <v>90</v>
      </c>
      <c r="B23" s="92" t="s">
        <v>193</v>
      </c>
      <c r="C23" s="319">
        <v>0.11198452547534776</v>
      </c>
      <c r="D23" s="320">
        <v>0.002272727272727204</v>
      </c>
      <c r="E23" s="320">
        <v>0.03430353430353428</v>
      </c>
      <c r="F23" s="320">
        <v>0.06378986866791747</v>
      </c>
      <c r="G23" s="320">
        <v>-0.01807228915662651</v>
      </c>
      <c r="H23" s="320">
        <v>0.05747126436781613</v>
      </c>
      <c r="I23" s="321">
        <v>0.0953405499899147</v>
      </c>
    </row>
    <row r="24" spans="1:9" ht="17.25">
      <c r="A24" s="306" t="s">
        <v>115</v>
      </c>
      <c r="B24" s="92" t="s">
        <v>194</v>
      </c>
      <c r="C24" s="319">
        <v>0.621155483178504</v>
      </c>
      <c r="D24" s="320">
        <v>0.0975056689342404</v>
      </c>
      <c r="E24" s="320">
        <v>-0.04723618090452264</v>
      </c>
      <c r="F24" s="320">
        <v>-0.0978835978835979</v>
      </c>
      <c r="G24" s="320">
        <v>-0.25153374233128833</v>
      </c>
      <c r="H24" s="320">
        <v>-0.1684782608695652</v>
      </c>
      <c r="I24" s="321">
        <v>0.5172794794671904</v>
      </c>
    </row>
    <row r="25" spans="1:9" ht="17.25">
      <c r="A25" s="306" t="s">
        <v>117</v>
      </c>
      <c r="B25" s="92" t="s">
        <v>195</v>
      </c>
      <c r="C25" s="319">
        <v>-0.07122962421807222</v>
      </c>
      <c r="D25" s="320">
        <v>-0.05430932703659974</v>
      </c>
      <c r="E25" s="320">
        <v>-0.20464135021097052</v>
      </c>
      <c r="F25" s="320">
        <v>-0.19648093841642233</v>
      </c>
      <c r="G25" s="320">
        <v>-0.032786885245901676</v>
      </c>
      <c r="H25" s="320">
        <v>-0.20915032679738566</v>
      </c>
      <c r="I25" s="321">
        <v>-0.07555222914475279</v>
      </c>
    </row>
    <row r="26" spans="1:9" ht="17.25">
      <c r="A26" s="306" t="s">
        <v>129</v>
      </c>
      <c r="B26" s="92" t="s">
        <v>196</v>
      </c>
      <c r="C26" s="319">
        <v>0.09099847598446487</v>
      </c>
      <c r="D26" s="320">
        <v>0.017790262172284743</v>
      </c>
      <c r="E26" s="320">
        <v>0.09018567639257302</v>
      </c>
      <c r="F26" s="320">
        <v>0.0997566909975669</v>
      </c>
      <c r="G26" s="320">
        <v>-0.11864406779661019</v>
      </c>
      <c r="H26" s="320">
        <v>0.31404958677685957</v>
      </c>
      <c r="I26" s="321">
        <v>0.08605938600905882</v>
      </c>
    </row>
    <row r="27" spans="1:9" ht="17.25">
      <c r="A27" s="306" t="s">
        <v>175</v>
      </c>
      <c r="B27" s="92" t="s">
        <v>197</v>
      </c>
      <c r="C27" s="319">
        <v>0.03827956020187462</v>
      </c>
      <c r="D27" s="320">
        <v>-0.060717571297148165</v>
      </c>
      <c r="E27" s="320">
        <v>-0.10705596107055959</v>
      </c>
      <c r="F27" s="320">
        <v>-0.13716814159292035</v>
      </c>
      <c r="G27" s="320">
        <v>0.125</v>
      </c>
      <c r="H27" s="320">
        <v>0.05660377358490565</v>
      </c>
      <c r="I27" s="321">
        <v>0.02641334569045406</v>
      </c>
    </row>
    <row r="28" spans="1:9" ht="18" thickBot="1">
      <c r="A28" s="311" t="s">
        <v>176</v>
      </c>
      <c r="B28" s="96" t="s">
        <v>198</v>
      </c>
      <c r="C28" s="322">
        <f aca="true" t="shared" si="0" ref="C28:I28">(C14/C13)-1</f>
        <v>-0.0018444979710522391</v>
      </c>
      <c r="D28" s="323">
        <f t="shared" si="0"/>
        <v>-0.0032647730982696688</v>
      </c>
      <c r="E28" s="323">
        <f t="shared" si="0"/>
        <v>0.008174386920980936</v>
      </c>
      <c r="F28" s="323">
        <f t="shared" si="0"/>
        <v>0.01538461538461533</v>
      </c>
      <c r="G28" s="323">
        <f t="shared" si="0"/>
        <v>0.03418803418803429</v>
      </c>
      <c r="H28" s="323">
        <f t="shared" si="0"/>
        <v>-0.04761904761904767</v>
      </c>
      <c r="I28" s="324">
        <f t="shared" si="0"/>
        <v>-0.0015899499460202415</v>
      </c>
    </row>
    <row r="29" ht="14.25">
      <c r="A29" s="314" t="s">
        <v>139</v>
      </c>
    </row>
    <row r="31" spans="1:2" ht="18.75">
      <c r="A31" s="256" t="s">
        <v>35</v>
      </c>
      <c r="B31" s="20"/>
    </row>
    <row r="32" spans="1:9" ht="18" customHeight="1" thickBot="1">
      <c r="A32" s="316"/>
      <c r="I32" s="258" t="s">
        <v>18</v>
      </c>
    </row>
    <row r="33" spans="1:9" ht="24.75" thickBot="1">
      <c r="A33" s="139"/>
      <c r="B33" s="140"/>
      <c r="C33" s="317" t="s">
        <v>15</v>
      </c>
      <c r="D33" s="301" t="s">
        <v>16</v>
      </c>
      <c r="E33" s="301" t="s">
        <v>81</v>
      </c>
      <c r="F33" s="301" t="s">
        <v>82</v>
      </c>
      <c r="G33" s="301" t="s">
        <v>83</v>
      </c>
      <c r="H33" s="301" t="s">
        <v>17</v>
      </c>
      <c r="I33" s="302" t="s">
        <v>13</v>
      </c>
    </row>
    <row r="34" spans="1:9" ht="18" hidden="1" thickTop="1">
      <c r="A34" s="303" t="s">
        <v>62</v>
      </c>
      <c r="B34" s="186"/>
      <c r="C34" s="325">
        <v>10808.64</v>
      </c>
      <c r="D34" s="304">
        <v>75022.7</v>
      </c>
      <c r="E34" s="304">
        <v>48037.53</v>
      </c>
      <c r="F34" s="304">
        <v>127824.31</v>
      </c>
      <c r="G34" s="304">
        <v>63592.78</v>
      </c>
      <c r="H34" s="304">
        <v>211752.8</v>
      </c>
      <c r="I34" s="305">
        <v>537038.76</v>
      </c>
    </row>
    <row r="35" spans="1:9" ht="18" thickTop="1">
      <c r="A35" s="306" t="s">
        <v>70</v>
      </c>
      <c r="B35" s="92" t="s">
        <v>190</v>
      </c>
      <c r="C35" s="326">
        <v>6601.8</v>
      </c>
      <c r="D35" s="308">
        <v>71772.99</v>
      </c>
      <c r="E35" s="308">
        <v>59273.98</v>
      </c>
      <c r="F35" s="308">
        <v>154244.7</v>
      </c>
      <c r="G35" s="308">
        <v>78249.6</v>
      </c>
      <c r="H35" s="308">
        <v>266548.98</v>
      </c>
      <c r="I35" s="309">
        <v>636692.05</v>
      </c>
    </row>
    <row r="36" spans="1:9" ht="17.25">
      <c r="A36" s="306" t="s">
        <v>72</v>
      </c>
      <c r="B36" s="92" t="s">
        <v>191</v>
      </c>
      <c r="C36" s="326">
        <v>6027.37</v>
      </c>
      <c r="D36" s="308">
        <v>70913.17</v>
      </c>
      <c r="E36" s="308">
        <v>60305.66</v>
      </c>
      <c r="F36" s="308">
        <v>176391.69</v>
      </c>
      <c r="G36" s="308">
        <v>77540.95</v>
      </c>
      <c r="H36" s="308">
        <v>405734.1</v>
      </c>
      <c r="I36" s="309">
        <v>796912.94</v>
      </c>
    </row>
    <row r="37" spans="1:9" ht="17.25">
      <c r="A37" s="306" t="s">
        <v>88</v>
      </c>
      <c r="B37" s="92" t="s">
        <v>192</v>
      </c>
      <c r="C37" s="326">
        <v>8852.23</v>
      </c>
      <c r="D37" s="308">
        <v>77754.35</v>
      </c>
      <c r="E37" s="308">
        <v>67619.99</v>
      </c>
      <c r="F37" s="308">
        <v>225773.25</v>
      </c>
      <c r="G37" s="308">
        <v>113137.94</v>
      </c>
      <c r="H37" s="308">
        <v>610090</v>
      </c>
      <c r="I37" s="309">
        <v>1103227.76</v>
      </c>
    </row>
    <row r="38" spans="1:9" ht="17.25">
      <c r="A38" s="306" t="s">
        <v>90</v>
      </c>
      <c r="B38" s="92" t="s">
        <v>193</v>
      </c>
      <c r="C38" s="326">
        <v>11541.54</v>
      </c>
      <c r="D38" s="308">
        <v>77154.04</v>
      </c>
      <c r="E38" s="308">
        <v>69081.97</v>
      </c>
      <c r="F38" s="308">
        <v>243263.79</v>
      </c>
      <c r="G38" s="308">
        <v>110873.24</v>
      </c>
      <c r="H38" s="308">
        <v>696237.42</v>
      </c>
      <c r="I38" s="309">
        <v>1208152</v>
      </c>
    </row>
    <row r="39" spans="1:9" ht="17.25">
      <c r="A39" s="306" t="s">
        <v>115</v>
      </c>
      <c r="B39" s="92" t="s">
        <v>194</v>
      </c>
      <c r="C39" s="326">
        <v>15760.2</v>
      </c>
      <c r="D39" s="308">
        <v>83637.37</v>
      </c>
      <c r="E39" s="308">
        <v>66091.9</v>
      </c>
      <c r="F39" s="308">
        <v>218314.32</v>
      </c>
      <c r="G39" s="308">
        <v>84848.64</v>
      </c>
      <c r="H39" s="308">
        <v>701247.15</v>
      </c>
      <c r="I39" s="309">
        <v>1169899.58</v>
      </c>
    </row>
    <row r="40" spans="1:9" ht="17.25">
      <c r="A40" s="306" t="s">
        <v>117</v>
      </c>
      <c r="B40" s="92" t="s">
        <v>195</v>
      </c>
      <c r="C40" s="326">
        <v>16950.75</v>
      </c>
      <c r="D40" s="308">
        <v>75420.18</v>
      </c>
      <c r="E40" s="308">
        <v>52229.9</v>
      </c>
      <c r="F40" s="308">
        <v>183703.29</v>
      </c>
      <c r="G40" s="308">
        <v>82255.27</v>
      </c>
      <c r="H40" s="308">
        <v>728190.14</v>
      </c>
      <c r="I40" s="309">
        <v>1138749.53</v>
      </c>
    </row>
    <row r="41" spans="1:9" ht="17.25">
      <c r="A41" s="306" t="s">
        <v>129</v>
      </c>
      <c r="B41" s="92" t="s">
        <v>196</v>
      </c>
      <c r="C41" s="326">
        <v>16732.59</v>
      </c>
      <c r="D41" s="308">
        <v>76902.36</v>
      </c>
      <c r="E41" s="308">
        <v>57833.41</v>
      </c>
      <c r="F41" s="308">
        <v>193731.47</v>
      </c>
      <c r="G41" s="308">
        <v>73862.38</v>
      </c>
      <c r="H41" s="308">
        <v>903326.3</v>
      </c>
      <c r="I41" s="309">
        <v>1322388.51</v>
      </c>
    </row>
    <row r="42" spans="1:9" ht="17.25">
      <c r="A42" s="306" t="s">
        <v>175</v>
      </c>
      <c r="B42" s="92" t="s">
        <v>197</v>
      </c>
      <c r="C42" s="326">
        <v>15978.72474773766</v>
      </c>
      <c r="D42" s="308">
        <v>70427.21638731862</v>
      </c>
      <c r="E42" s="308">
        <v>51267.279858513604</v>
      </c>
      <c r="F42" s="308">
        <v>165996.42839197328</v>
      </c>
      <c r="G42" s="308">
        <v>82592.44447008069</v>
      </c>
      <c r="H42" s="308">
        <v>873721.19935654</v>
      </c>
      <c r="I42" s="309">
        <v>1259983.2932121637</v>
      </c>
    </row>
    <row r="43" spans="1:9" ht="18" thickBot="1">
      <c r="A43" s="311" t="s">
        <v>176</v>
      </c>
      <c r="B43" s="96" t="s">
        <v>198</v>
      </c>
      <c r="C43" s="327">
        <f>'[1]一任業１'!HC$9/100</f>
        <v>16445.285170261377</v>
      </c>
      <c r="D43" s="312">
        <f>'[1]一任業１'!HD$9/100</f>
        <v>68944.89530122711</v>
      </c>
      <c r="E43" s="312">
        <f>'[1]一任業１'!HE$9/100</f>
        <v>51379.82449799033</v>
      </c>
      <c r="F43" s="312">
        <f>'[1]一任業１'!HF$9/100</f>
        <v>167909.32941276245</v>
      </c>
      <c r="G43" s="312">
        <f>'[1]一任業１'!HG$9/100</f>
        <v>86881.45577626635</v>
      </c>
      <c r="H43" s="312">
        <f>'[1]一任業１'!HH$9/100</f>
        <v>898229.6911199148</v>
      </c>
      <c r="I43" s="313">
        <f>SUM(C43:H43)</f>
        <v>1289790.4812784223</v>
      </c>
    </row>
    <row r="45" spans="1:2" ht="14.25">
      <c r="A45" s="170" t="s">
        <v>57</v>
      </c>
      <c r="B45" s="170"/>
    </row>
    <row r="46" spans="1:9" ht="13.5" customHeight="1" thickBot="1">
      <c r="A46" s="316"/>
      <c r="I46" s="258"/>
    </row>
    <row r="47" spans="1:9" ht="24" customHeight="1" thickBot="1">
      <c r="A47" s="139"/>
      <c r="B47" s="140"/>
      <c r="C47" s="317" t="s">
        <v>15</v>
      </c>
      <c r="D47" s="301" t="s">
        <v>16</v>
      </c>
      <c r="E47" s="301" t="s">
        <v>81</v>
      </c>
      <c r="F47" s="301" t="s">
        <v>82</v>
      </c>
      <c r="G47" s="301" t="s">
        <v>83</v>
      </c>
      <c r="H47" s="301" t="s">
        <v>17</v>
      </c>
      <c r="I47" s="302" t="s">
        <v>13</v>
      </c>
    </row>
    <row r="48" spans="1:9" ht="18" hidden="1" thickTop="1">
      <c r="A48" s="318" t="s">
        <v>70</v>
      </c>
      <c r="B48" s="171"/>
      <c r="C48" s="319">
        <v>-0.38921085353939067</v>
      </c>
      <c r="D48" s="320">
        <v>-0.04331635624950836</v>
      </c>
      <c r="E48" s="320">
        <v>0.23390982009274852</v>
      </c>
      <c r="F48" s="320">
        <v>0.20669299916424366</v>
      </c>
      <c r="G48" s="320">
        <v>0.23047930912911818</v>
      </c>
      <c r="H48" s="320">
        <v>0.25877428775440037</v>
      </c>
      <c r="I48" s="321">
        <v>0.18556070329076446</v>
      </c>
    </row>
    <row r="49" spans="1:9" ht="18" thickTop="1">
      <c r="A49" s="306" t="s">
        <v>72</v>
      </c>
      <c r="B49" s="92" t="s">
        <v>191</v>
      </c>
      <c r="C49" s="319">
        <v>-0.08701111817989038</v>
      </c>
      <c r="D49" s="320">
        <v>-0.011979715489071951</v>
      </c>
      <c r="E49" s="320">
        <v>0.017405276311798223</v>
      </c>
      <c r="F49" s="320">
        <v>0.14358347482928102</v>
      </c>
      <c r="G49" s="320">
        <v>-0.009056276326013246</v>
      </c>
      <c r="H49" s="320">
        <v>0.5221746487268495</v>
      </c>
      <c r="I49" s="321">
        <v>0.251645815272862</v>
      </c>
    </row>
    <row r="50" spans="1:9" ht="17.25">
      <c r="A50" s="306" t="s">
        <v>88</v>
      </c>
      <c r="B50" s="92" t="s">
        <v>192</v>
      </c>
      <c r="C50" s="319">
        <v>0.46867207422142654</v>
      </c>
      <c r="D50" s="320">
        <v>0.09647262983730687</v>
      </c>
      <c r="E50" s="320">
        <v>0.121287620432311</v>
      </c>
      <c r="F50" s="320">
        <v>0.27995400463593256</v>
      </c>
      <c r="G50" s="320">
        <v>0.45907343152231195</v>
      </c>
      <c r="H50" s="320">
        <v>0.5036695214920315</v>
      </c>
      <c r="I50" s="321">
        <v>0.38437676768054496</v>
      </c>
    </row>
    <row r="51" spans="1:9" ht="17.25">
      <c r="A51" s="306" t="s">
        <v>90</v>
      </c>
      <c r="B51" s="92" t="s">
        <v>193</v>
      </c>
      <c r="C51" s="319">
        <v>0.3038002853518267</v>
      </c>
      <c r="D51" s="320">
        <v>-0.007720596982677019</v>
      </c>
      <c r="E51" s="320">
        <v>0.021620529668815225</v>
      </c>
      <c r="F51" s="320">
        <v>0.0774694964970386</v>
      </c>
      <c r="G51" s="320">
        <v>-0.020017157816378806</v>
      </c>
      <c r="H51" s="320">
        <v>0.14120444524578346</v>
      </c>
      <c r="I51" s="321">
        <v>0.09510659884047867</v>
      </c>
    </row>
    <row r="52" spans="1:9" ht="17.25">
      <c r="A52" s="306" t="s">
        <v>115</v>
      </c>
      <c r="B52" s="92" t="s">
        <v>194</v>
      </c>
      <c r="C52" s="319">
        <v>0.36551967934954943</v>
      </c>
      <c r="D52" s="320">
        <v>0.08403098528605901</v>
      </c>
      <c r="E52" s="320">
        <v>-0.04328292896105901</v>
      </c>
      <c r="F52" s="320">
        <v>-0.10256137997356696</v>
      </c>
      <c r="G52" s="320">
        <v>-0.23472390632762252</v>
      </c>
      <c r="H52" s="320">
        <v>0.007195433419823871</v>
      </c>
      <c r="I52" s="321">
        <v>-0.03166192664499168</v>
      </c>
    </row>
    <row r="53" spans="1:9" ht="17.25">
      <c r="A53" s="306" t="s">
        <v>117</v>
      </c>
      <c r="B53" s="92" t="s">
        <v>195</v>
      </c>
      <c r="C53" s="319">
        <v>0.07554155404119234</v>
      </c>
      <c r="D53" s="320">
        <v>-0.09824782869188742</v>
      </c>
      <c r="E53" s="320">
        <v>-0.20973825839475024</v>
      </c>
      <c r="F53" s="320">
        <v>-0.15853760761089786</v>
      </c>
      <c r="G53" s="320">
        <v>-0.030564661967475204</v>
      </c>
      <c r="H53" s="320">
        <v>0.03842153226576395</v>
      </c>
      <c r="I53" s="321">
        <v>-0.026626259665808227</v>
      </c>
    </row>
    <row r="54" spans="1:9" ht="17.25">
      <c r="A54" s="306" t="s">
        <v>129</v>
      </c>
      <c r="B54" s="92" t="s">
        <v>196</v>
      </c>
      <c r="C54" s="319">
        <v>-0.012870226981107069</v>
      </c>
      <c r="D54" s="320">
        <v>0.01965229995473372</v>
      </c>
      <c r="E54" s="320">
        <v>0.10728548207061483</v>
      </c>
      <c r="F54" s="320">
        <v>0.05458900599983796</v>
      </c>
      <c r="G54" s="320">
        <v>-0.10203467814281075</v>
      </c>
      <c r="H54" s="320">
        <v>0.2405088319377684</v>
      </c>
      <c r="I54" s="321">
        <v>0.16126371529654993</v>
      </c>
    </row>
    <row r="55" spans="1:9" ht="17.25">
      <c r="A55" s="306" t="s">
        <v>175</v>
      </c>
      <c r="B55" s="92" t="s">
        <v>197</v>
      </c>
      <c r="C55" s="319">
        <v>-0.04505370969242295</v>
      </c>
      <c r="D55" s="320">
        <v>-0.08419954358593651</v>
      </c>
      <c r="E55" s="320">
        <v>-0.11353524098762979</v>
      </c>
      <c r="F55" s="320">
        <v>-0.14316229370492428</v>
      </c>
      <c r="G55" s="320">
        <v>0.1181936524395868</v>
      </c>
      <c r="H55" s="320">
        <v>-0.032773429317246805</v>
      </c>
      <c r="I55" s="321">
        <v>-0.04719128782193993</v>
      </c>
    </row>
    <row r="56" spans="1:9" ht="18" thickBot="1">
      <c r="A56" s="311" t="s">
        <v>176</v>
      </c>
      <c r="B56" s="96" t="s">
        <v>198</v>
      </c>
      <c r="C56" s="322">
        <f>C43/C42-1</f>
        <v>0.029198852216900217</v>
      </c>
      <c r="D56" s="323">
        <f aca="true" t="shared" si="1" ref="D56:I56">D43/D42-1</f>
        <v>-0.02104756033433719</v>
      </c>
      <c r="E56" s="323">
        <f t="shared" si="1"/>
        <v>0.002195252796468372</v>
      </c>
      <c r="F56" s="323">
        <f t="shared" si="1"/>
        <v>0.011523748066869066</v>
      </c>
      <c r="G56" s="323">
        <f t="shared" si="1"/>
        <v>0.0519298264351451</v>
      </c>
      <c r="H56" s="323">
        <f t="shared" si="1"/>
        <v>0.028050700591246036</v>
      </c>
      <c r="I56" s="324">
        <f t="shared" si="1"/>
        <v>0.02365681213936499</v>
      </c>
    </row>
    <row r="58" spans="1:2" ht="14.25">
      <c r="A58" s="170" t="s">
        <v>36</v>
      </c>
      <c r="B58" s="170"/>
    </row>
    <row r="59" spans="1:9" ht="13.5" customHeight="1" thickBot="1">
      <c r="A59" s="316"/>
      <c r="I59" s="258"/>
    </row>
    <row r="60" spans="1:9" ht="24.75" thickBot="1">
      <c r="A60" s="139"/>
      <c r="B60" s="140"/>
      <c r="C60" s="317" t="s">
        <v>15</v>
      </c>
      <c r="D60" s="301" t="s">
        <v>16</v>
      </c>
      <c r="E60" s="301" t="s">
        <v>81</v>
      </c>
      <c r="F60" s="301" t="s">
        <v>82</v>
      </c>
      <c r="G60" s="301" t="s">
        <v>83</v>
      </c>
      <c r="H60" s="301" t="s">
        <v>17</v>
      </c>
      <c r="I60" s="302" t="s">
        <v>13</v>
      </c>
    </row>
    <row r="61" spans="1:11" ht="18" hidden="1" thickTop="1">
      <c r="A61" s="303" t="s">
        <v>62</v>
      </c>
      <c r="B61" s="186"/>
      <c r="C61" s="328">
        <v>0.02012636853250592</v>
      </c>
      <c r="D61" s="329">
        <v>0.13969699319281909</v>
      </c>
      <c r="E61" s="329">
        <v>0.08944890681633481</v>
      </c>
      <c r="F61" s="329">
        <v>0.23801691706572536</v>
      </c>
      <c r="G61" s="329">
        <v>0.11841376216495063</v>
      </c>
      <c r="H61" s="329">
        <v>0.39429705222766415</v>
      </c>
      <c r="I61" s="330">
        <v>1</v>
      </c>
      <c r="J61" s="207"/>
      <c r="K61" s="207"/>
    </row>
    <row r="62" spans="1:11" ht="18" thickTop="1">
      <c r="A62" s="306" t="s">
        <v>70</v>
      </c>
      <c r="B62" s="92" t="s">
        <v>190</v>
      </c>
      <c r="C62" s="319">
        <v>0.010368905972675486</v>
      </c>
      <c r="D62" s="320">
        <v>0.11272795066311884</v>
      </c>
      <c r="E62" s="320">
        <v>0.0930967804608209</v>
      </c>
      <c r="F62" s="320">
        <v>0.2422595036328787</v>
      </c>
      <c r="G62" s="320">
        <v>0.12290023096723134</v>
      </c>
      <c r="H62" s="320">
        <v>0.41864662830327465</v>
      </c>
      <c r="I62" s="321">
        <v>1</v>
      </c>
      <c r="J62" s="207"/>
      <c r="K62" s="207"/>
    </row>
    <row r="63" spans="1:11" ht="17.25">
      <c r="A63" s="306" t="s">
        <v>72</v>
      </c>
      <c r="B63" s="92" t="s">
        <v>191</v>
      </c>
      <c r="C63" s="319">
        <v>0.0075633983305629345</v>
      </c>
      <c r="D63" s="320">
        <v>0.0889848394229864</v>
      </c>
      <c r="E63" s="320">
        <v>0.07567408806286921</v>
      </c>
      <c r="F63" s="320">
        <v>0.22134373925462927</v>
      </c>
      <c r="G63" s="320">
        <v>0.09730165756876781</v>
      </c>
      <c r="H63" s="320">
        <v>0.5091322773601844</v>
      </c>
      <c r="I63" s="321">
        <v>1</v>
      </c>
      <c r="J63" s="207"/>
      <c r="K63" s="207"/>
    </row>
    <row r="64" spans="1:11" ht="17.25">
      <c r="A64" s="306" t="s">
        <v>88</v>
      </c>
      <c r="B64" s="92" t="s">
        <v>192</v>
      </c>
      <c r="C64" s="319">
        <v>0.008023936961122153</v>
      </c>
      <c r="D64" s="320">
        <v>0.0704789643799391</v>
      </c>
      <c r="E64" s="320">
        <v>0.06129286485684516</v>
      </c>
      <c r="F64" s="320">
        <v>0.20464790516148723</v>
      </c>
      <c r="G64" s="320">
        <v>0.10255175232356373</v>
      </c>
      <c r="H64" s="320">
        <v>0.5530045763170426</v>
      </c>
      <c r="I64" s="321">
        <v>1</v>
      </c>
      <c r="J64" s="207"/>
      <c r="K64" s="207"/>
    </row>
    <row r="65" spans="1:11" ht="17.25">
      <c r="A65" s="306" t="s">
        <v>90</v>
      </c>
      <c r="B65" s="92" t="s">
        <v>193</v>
      </c>
      <c r="C65" s="319">
        <v>0.009553052927115132</v>
      </c>
      <c r="D65" s="320">
        <v>0.06386120289499995</v>
      </c>
      <c r="E65" s="320">
        <v>0.05717986644064654</v>
      </c>
      <c r="F65" s="320">
        <v>0.2013519739238109</v>
      </c>
      <c r="G65" s="320">
        <v>0.09177093610737722</v>
      </c>
      <c r="H65" s="320">
        <v>0.5762829677060503</v>
      </c>
      <c r="I65" s="321">
        <v>1</v>
      </c>
      <c r="J65" s="207"/>
      <c r="K65" s="207"/>
    </row>
    <row r="66" spans="1:9" ht="17.25">
      <c r="A66" s="306" t="s">
        <v>115</v>
      </c>
      <c r="B66" s="92" t="s">
        <v>194</v>
      </c>
      <c r="C66" s="319">
        <v>0.013471412648938638</v>
      </c>
      <c r="D66" s="320">
        <v>0.0714910676350529</v>
      </c>
      <c r="E66" s="320">
        <v>0.056493652215859405</v>
      </c>
      <c r="F66" s="320">
        <v>0.18660945241129157</v>
      </c>
      <c r="G66" s="320">
        <v>0.07252643000350509</v>
      </c>
      <c r="H66" s="320">
        <v>0.5994079850853523</v>
      </c>
      <c r="I66" s="321">
        <v>1</v>
      </c>
    </row>
    <row r="67" spans="1:9" ht="17.25">
      <c r="A67" s="306" t="s">
        <v>117</v>
      </c>
      <c r="B67" s="92" t="s">
        <v>195</v>
      </c>
      <c r="C67" s="319">
        <v>0.014885406802319383</v>
      </c>
      <c r="D67" s="320">
        <v>0.06623070132024554</v>
      </c>
      <c r="E67" s="320">
        <v>0.04586601234425976</v>
      </c>
      <c r="F67" s="320">
        <v>0.16132018952402993</v>
      </c>
      <c r="G67" s="320">
        <v>0.07223297822129507</v>
      </c>
      <c r="H67" s="320">
        <v>0.6394647117878504</v>
      </c>
      <c r="I67" s="321">
        <v>1</v>
      </c>
    </row>
    <row r="68" spans="1:9" ht="17.25">
      <c r="A68" s="306" t="s">
        <v>129</v>
      </c>
      <c r="B68" s="92" t="s">
        <v>196</v>
      </c>
      <c r="C68" s="319">
        <v>0.012653308670989587</v>
      </c>
      <c r="D68" s="320">
        <v>0.05815413505067433</v>
      </c>
      <c r="E68" s="320">
        <v>0.043734053617873615</v>
      </c>
      <c r="F68" s="320">
        <v>0.1465011746056384</v>
      </c>
      <c r="G68" s="320">
        <v>0.05585527962580377</v>
      </c>
      <c r="H68" s="320">
        <v>0.6831020484290203</v>
      </c>
      <c r="I68" s="321">
        <v>1</v>
      </c>
    </row>
    <row r="69" spans="1:9" ht="17.25">
      <c r="A69" s="306" t="s">
        <v>175</v>
      </c>
      <c r="B69" s="92" t="s">
        <v>197</v>
      </c>
      <c r="C69" s="319">
        <v>0.012681695728680638</v>
      </c>
      <c r="D69" s="320">
        <v>0.05589535731682091</v>
      </c>
      <c r="E69" s="320">
        <v>0.04068885685604159</v>
      </c>
      <c r="F69" s="320">
        <v>0.1317449439895246</v>
      </c>
      <c r="G69" s="320">
        <v>0.06555042825966524</v>
      </c>
      <c r="H69" s="320">
        <v>0.6934387178492671</v>
      </c>
      <c r="I69" s="321">
        <v>1</v>
      </c>
    </row>
    <row r="70" spans="1:9" ht="18" thickBot="1">
      <c r="A70" s="311" t="s">
        <v>176</v>
      </c>
      <c r="B70" s="96" t="s">
        <v>198</v>
      </c>
      <c r="C70" s="322">
        <f>C43/$I43</f>
        <v>0.012750353959785035</v>
      </c>
      <c r="D70" s="323">
        <f aca="true" t="shared" si="2" ref="D70:I70">D43/$I43</f>
        <v>0.05345433719815477</v>
      </c>
      <c r="E70" s="323">
        <f t="shared" si="2"/>
        <v>0.039835791350439624</v>
      </c>
      <c r="F70" s="323">
        <f t="shared" si="2"/>
        <v>0.13018341494219515</v>
      </c>
      <c r="G70" s="323">
        <f t="shared" si="2"/>
        <v>0.06736090631569142</v>
      </c>
      <c r="H70" s="323">
        <f t="shared" si="2"/>
        <v>0.696415196233734</v>
      </c>
      <c r="I70" s="324">
        <f t="shared" si="2"/>
        <v>1</v>
      </c>
    </row>
    <row r="71" ht="13.5">
      <c r="A71" s="138" t="s">
        <v>122</v>
      </c>
    </row>
    <row r="72" ht="17.25">
      <c r="B72" s="103"/>
    </row>
  </sheetData>
  <sheetProtection/>
  <printOptions/>
  <pageMargins left="0.3937007874015748" right="0.3937007874015748" top="0.5905511811023623" bottom="0.5905511811023623" header="0.5118110236220472" footer="0.3937007874015748"/>
  <pageSetup fitToHeight="1" fitToWidth="1" horizontalDpi="600" verticalDpi="600" orientation="landscape" paperSize="9" scale="48" r:id="rId1"/>
  <headerFooter alignWithMargins="0">
    <oddFooter>&amp;C&amp;18&amp;P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49"/>
  <sheetViews>
    <sheetView zoomScale="60" zoomScaleNormal="60" zoomScalePageLayoutView="0" workbookViewId="0" topLeftCell="A1">
      <selection activeCell="A1" sqref="A1"/>
    </sheetView>
  </sheetViews>
  <sheetFormatPr defaultColWidth="9.00390625" defaultRowHeight="13.5"/>
  <cols>
    <col min="1" max="1" width="11.50390625" style="138" customWidth="1"/>
    <col min="2" max="2" width="9.875" style="138" bestFit="1" customWidth="1"/>
    <col min="3" max="4" width="10.625" style="138" bestFit="1" customWidth="1"/>
    <col min="5" max="5" width="9.625" style="138" customWidth="1"/>
    <col min="6" max="6" width="10.625" style="138" customWidth="1"/>
    <col min="7" max="7" width="8.625" style="138" customWidth="1"/>
    <col min="8" max="8" width="10.625" style="138" bestFit="1" customWidth="1"/>
    <col min="9" max="9" width="9.625" style="138" customWidth="1"/>
    <col min="10" max="10" width="10.625" style="138" customWidth="1"/>
    <col min="11" max="12" width="8.625" style="138" customWidth="1"/>
    <col min="13" max="13" width="9.625" style="138" customWidth="1"/>
    <col min="14" max="14" width="10.625" style="138" customWidth="1"/>
    <col min="15" max="16" width="8.625" style="138" customWidth="1"/>
    <col min="17" max="17" width="9.625" style="138" customWidth="1"/>
    <col min="18" max="18" width="10.625" style="138" customWidth="1"/>
    <col min="19" max="20" width="8.625" style="138" customWidth="1"/>
    <col min="21" max="21" width="9.625" style="138" customWidth="1"/>
    <col min="22" max="22" width="10.625" style="138" customWidth="1"/>
    <col min="23" max="23" width="13.00390625" style="138" hidden="1" customWidth="1"/>
    <col min="24" max="24" width="8.625" style="138" customWidth="1"/>
    <col min="25" max="25" width="9.625" style="138" customWidth="1"/>
    <col min="26" max="26" width="10.625" style="138" customWidth="1"/>
    <col min="27" max="27" width="9.00390625" style="138" hidden="1" customWidth="1"/>
    <col min="28" max="16384" width="9.00390625" style="138" customWidth="1"/>
  </cols>
  <sheetData>
    <row r="1" spans="1:5" ht="24">
      <c r="A1" s="253" t="s">
        <v>109</v>
      </c>
      <c r="B1" s="254"/>
      <c r="C1" s="255"/>
      <c r="D1" s="255"/>
      <c r="E1" s="255"/>
    </row>
    <row r="2" spans="1:2" ht="14.25">
      <c r="A2" s="256" t="s">
        <v>67</v>
      </c>
      <c r="B2" s="257"/>
    </row>
    <row r="3" spans="22:26" ht="14.25" thickBot="1">
      <c r="V3" s="258" t="s">
        <v>18</v>
      </c>
      <c r="Z3" s="258"/>
    </row>
    <row r="4" spans="1:22" ht="13.5">
      <c r="A4" s="420"/>
      <c r="B4" s="331"/>
      <c r="C4" s="421" t="s">
        <v>103</v>
      </c>
      <c r="D4" s="422"/>
      <c r="E4" s="422"/>
      <c r="F4" s="422"/>
      <c r="G4" s="422" t="s">
        <v>131</v>
      </c>
      <c r="H4" s="422"/>
      <c r="I4" s="422"/>
      <c r="J4" s="422"/>
      <c r="K4" s="422" t="s">
        <v>135</v>
      </c>
      <c r="L4" s="422"/>
      <c r="M4" s="422"/>
      <c r="N4" s="422"/>
      <c r="O4" s="423" t="s">
        <v>220</v>
      </c>
      <c r="P4" s="424"/>
      <c r="Q4" s="424"/>
      <c r="R4" s="425"/>
      <c r="S4" s="423" t="s">
        <v>19</v>
      </c>
      <c r="T4" s="424"/>
      <c r="U4" s="424"/>
      <c r="V4" s="430"/>
    </row>
    <row r="5" spans="1:22" s="263" customFormat="1" ht="24.75" customHeight="1" thickBot="1">
      <c r="A5" s="386"/>
      <c r="B5" s="197"/>
      <c r="C5" s="259" t="s">
        <v>20</v>
      </c>
      <c r="D5" s="260" t="s">
        <v>104</v>
      </c>
      <c r="E5" s="198" t="s">
        <v>118</v>
      </c>
      <c r="F5" s="261" t="s">
        <v>59</v>
      </c>
      <c r="G5" s="260" t="s">
        <v>20</v>
      </c>
      <c r="H5" s="260" t="s">
        <v>104</v>
      </c>
      <c r="I5" s="198" t="s">
        <v>118</v>
      </c>
      <c r="J5" s="261" t="s">
        <v>59</v>
      </c>
      <c r="K5" s="260" t="s">
        <v>20</v>
      </c>
      <c r="L5" s="260" t="s">
        <v>104</v>
      </c>
      <c r="M5" s="198" t="s">
        <v>118</v>
      </c>
      <c r="N5" s="261" t="s">
        <v>59</v>
      </c>
      <c r="O5" s="260" t="s">
        <v>20</v>
      </c>
      <c r="P5" s="260" t="s">
        <v>104</v>
      </c>
      <c r="Q5" s="198" t="s">
        <v>118</v>
      </c>
      <c r="R5" s="261" t="s">
        <v>59</v>
      </c>
      <c r="S5" s="260" t="s">
        <v>20</v>
      </c>
      <c r="T5" s="260" t="s">
        <v>104</v>
      </c>
      <c r="U5" s="198" t="s">
        <v>118</v>
      </c>
      <c r="V5" s="262" t="s">
        <v>59</v>
      </c>
    </row>
    <row r="6" spans="1:23" ht="18" customHeight="1" hidden="1" thickTop="1">
      <c r="A6" s="264" t="s">
        <v>62</v>
      </c>
      <c r="B6" s="265"/>
      <c r="C6" s="266">
        <v>168234.27</v>
      </c>
      <c r="D6" s="267">
        <v>151689.74</v>
      </c>
      <c r="E6" s="268"/>
      <c r="F6" s="267">
        <v>27542.34</v>
      </c>
      <c r="G6" s="267">
        <v>37836.74</v>
      </c>
      <c r="H6" s="267">
        <v>58940.73</v>
      </c>
      <c r="I6" s="268"/>
      <c r="J6" s="267">
        <v>1027.83</v>
      </c>
      <c r="K6" s="267">
        <v>18850.9</v>
      </c>
      <c r="L6" s="267">
        <v>31122.89</v>
      </c>
      <c r="M6" s="268"/>
      <c r="N6" s="267">
        <v>639.29</v>
      </c>
      <c r="O6" s="269"/>
      <c r="P6" s="270"/>
      <c r="Q6" s="270"/>
      <c r="R6" s="271"/>
      <c r="S6" s="267">
        <v>17122.17</v>
      </c>
      <c r="T6" s="267">
        <v>12460.82</v>
      </c>
      <c r="U6" s="268"/>
      <c r="V6" s="272">
        <v>11571.36</v>
      </c>
      <c r="W6" s="187">
        <v>537039.08</v>
      </c>
    </row>
    <row r="7" spans="1:23" ht="18" customHeight="1" thickTop="1">
      <c r="A7" s="273" t="s">
        <v>70</v>
      </c>
      <c r="B7" s="274" t="s">
        <v>221</v>
      </c>
      <c r="C7" s="275">
        <v>250562.77</v>
      </c>
      <c r="D7" s="276">
        <v>135646.73</v>
      </c>
      <c r="E7" s="412"/>
      <c r="F7" s="276">
        <v>26797.96</v>
      </c>
      <c r="G7" s="276">
        <v>45502.46</v>
      </c>
      <c r="H7" s="276">
        <v>57752.76</v>
      </c>
      <c r="I7" s="412"/>
      <c r="J7" s="276">
        <v>1189.82</v>
      </c>
      <c r="K7" s="276">
        <v>26692.29</v>
      </c>
      <c r="L7" s="276">
        <v>37491.39</v>
      </c>
      <c r="M7" s="412"/>
      <c r="N7" s="276">
        <v>879.12</v>
      </c>
      <c r="O7" s="414"/>
      <c r="P7" s="415"/>
      <c r="Q7" s="415"/>
      <c r="R7" s="416"/>
      <c r="S7" s="276">
        <v>19446.440000000002</v>
      </c>
      <c r="T7" s="276">
        <v>15174.060000000001</v>
      </c>
      <c r="U7" s="412"/>
      <c r="V7" s="277">
        <v>19556.21</v>
      </c>
      <c r="W7" s="187">
        <v>636692.01</v>
      </c>
    </row>
    <row r="8" spans="1:23" ht="18" customHeight="1">
      <c r="A8" s="273" t="s">
        <v>72</v>
      </c>
      <c r="B8" s="274" t="s">
        <v>222</v>
      </c>
      <c r="C8" s="275">
        <v>286071.89</v>
      </c>
      <c r="D8" s="276">
        <v>170185.84</v>
      </c>
      <c r="E8" s="412"/>
      <c r="F8" s="276">
        <v>27998.22</v>
      </c>
      <c r="G8" s="276">
        <v>54447.86</v>
      </c>
      <c r="H8" s="276">
        <v>79102.97</v>
      </c>
      <c r="I8" s="412"/>
      <c r="J8" s="276">
        <v>3213.45</v>
      </c>
      <c r="K8" s="276">
        <v>35133.61</v>
      </c>
      <c r="L8" s="276">
        <v>53523.68</v>
      </c>
      <c r="M8" s="412"/>
      <c r="N8" s="276">
        <v>1474.75</v>
      </c>
      <c r="O8" s="414"/>
      <c r="P8" s="415"/>
      <c r="Q8" s="415"/>
      <c r="R8" s="416"/>
      <c r="S8" s="276">
        <v>21892.32</v>
      </c>
      <c r="T8" s="276">
        <v>21765.54</v>
      </c>
      <c r="U8" s="412"/>
      <c r="V8" s="277">
        <v>42103.049999999996</v>
      </c>
      <c r="W8" s="187">
        <v>796913.1799999999</v>
      </c>
    </row>
    <row r="9" spans="1:23" ht="18" customHeight="1">
      <c r="A9" s="273" t="s">
        <v>88</v>
      </c>
      <c r="B9" s="274" t="s">
        <v>223</v>
      </c>
      <c r="C9" s="275">
        <v>473552.14</v>
      </c>
      <c r="D9" s="276">
        <v>192862.93</v>
      </c>
      <c r="E9" s="412"/>
      <c r="F9" s="276">
        <v>32244.93</v>
      </c>
      <c r="G9" s="276">
        <v>72420.61</v>
      </c>
      <c r="H9" s="276">
        <v>98853.44</v>
      </c>
      <c r="I9" s="412"/>
      <c r="J9" s="276">
        <v>4540.86</v>
      </c>
      <c r="K9" s="276">
        <v>46688.64</v>
      </c>
      <c r="L9" s="276">
        <v>64703.899999999994</v>
      </c>
      <c r="M9" s="412"/>
      <c r="N9" s="276">
        <v>1397.91</v>
      </c>
      <c r="O9" s="414"/>
      <c r="P9" s="415"/>
      <c r="Q9" s="415"/>
      <c r="R9" s="416"/>
      <c r="S9" s="276">
        <v>33994.97</v>
      </c>
      <c r="T9" s="276">
        <v>32210.44</v>
      </c>
      <c r="U9" s="412"/>
      <c r="V9" s="277">
        <v>49756.840000000004</v>
      </c>
      <c r="W9" s="187">
        <v>1103227.61</v>
      </c>
    </row>
    <row r="10" spans="1:23" ht="18" customHeight="1">
      <c r="A10" s="273" t="s">
        <v>90</v>
      </c>
      <c r="B10" s="274" t="s">
        <v>224</v>
      </c>
      <c r="C10" s="275">
        <v>469027.44</v>
      </c>
      <c r="D10" s="276">
        <v>220173.46</v>
      </c>
      <c r="E10" s="413"/>
      <c r="F10" s="276">
        <v>30598.65</v>
      </c>
      <c r="G10" s="276">
        <v>79686.84</v>
      </c>
      <c r="H10" s="276">
        <v>115285.74</v>
      </c>
      <c r="I10" s="413"/>
      <c r="J10" s="276">
        <v>3399.51</v>
      </c>
      <c r="K10" s="276">
        <v>56131.270000000004</v>
      </c>
      <c r="L10" s="276">
        <v>80791.56</v>
      </c>
      <c r="M10" s="413"/>
      <c r="N10" s="276">
        <v>3112.29</v>
      </c>
      <c r="O10" s="414"/>
      <c r="P10" s="415"/>
      <c r="Q10" s="415"/>
      <c r="R10" s="416"/>
      <c r="S10" s="276">
        <v>43201.67</v>
      </c>
      <c r="T10" s="276">
        <v>43976.979999999996</v>
      </c>
      <c r="U10" s="413"/>
      <c r="V10" s="277">
        <v>62766.659999999996</v>
      </c>
      <c r="W10" s="187">
        <v>1208152.0699999998</v>
      </c>
    </row>
    <row r="11" spans="1:23" ht="18" customHeight="1">
      <c r="A11" s="273" t="s">
        <v>115</v>
      </c>
      <c r="B11" s="274" t="s">
        <v>225</v>
      </c>
      <c r="C11" s="275">
        <v>313859.55</v>
      </c>
      <c r="D11" s="276">
        <v>349092.28</v>
      </c>
      <c r="E11" s="276">
        <v>1178.57</v>
      </c>
      <c r="F11" s="276">
        <v>29891.18</v>
      </c>
      <c r="G11" s="276">
        <v>72101.73</v>
      </c>
      <c r="H11" s="276">
        <v>112181.7</v>
      </c>
      <c r="I11" s="276">
        <v>0</v>
      </c>
      <c r="J11" s="276">
        <v>1265.04</v>
      </c>
      <c r="K11" s="276">
        <v>54246.840000000004</v>
      </c>
      <c r="L11" s="276">
        <v>87852.36</v>
      </c>
      <c r="M11" s="276">
        <v>0</v>
      </c>
      <c r="N11" s="276">
        <v>1469.5800000000002</v>
      </c>
      <c r="O11" s="414"/>
      <c r="P11" s="415"/>
      <c r="Q11" s="415"/>
      <c r="R11" s="416"/>
      <c r="S11" s="276">
        <v>47578.899999999994</v>
      </c>
      <c r="T11" s="276">
        <v>44653.65</v>
      </c>
      <c r="U11" s="278">
        <v>0</v>
      </c>
      <c r="V11" s="277">
        <v>54528.189999999995</v>
      </c>
      <c r="W11" s="187">
        <v>1169899.5699999998</v>
      </c>
    </row>
    <row r="12" spans="1:23" ht="18" customHeight="1">
      <c r="A12" s="273" t="s">
        <v>117</v>
      </c>
      <c r="B12" s="274" t="s">
        <v>226</v>
      </c>
      <c r="C12" s="275">
        <v>213836.03</v>
      </c>
      <c r="D12" s="276">
        <v>413307.89</v>
      </c>
      <c r="E12" s="276">
        <v>31137.14</v>
      </c>
      <c r="F12" s="276">
        <v>35016.77</v>
      </c>
      <c r="G12" s="276">
        <v>73150.46</v>
      </c>
      <c r="H12" s="276">
        <v>116791.61</v>
      </c>
      <c r="I12" s="276">
        <v>5.12</v>
      </c>
      <c r="J12" s="276">
        <v>293.49</v>
      </c>
      <c r="K12" s="276">
        <v>46101.9</v>
      </c>
      <c r="L12" s="276">
        <v>94241.04</v>
      </c>
      <c r="M12" s="276">
        <v>7.54</v>
      </c>
      <c r="N12" s="276">
        <v>2836.87</v>
      </c>
      <c r="O12" s="414"/>
      <c r="P12" s="415"/>
      <c r="Q12" s="415"/>
      <c r="R12" s="416"/>
      <c r="S12" s="276">
        <v>33728.92</v>
      </c>
      <c r="T12" s="276">
        <v>34711.7</v>
      </c>
      <c r="U12" s="278">
        <v>8.03</v>
      </c>
      <c r="V12" s="277">
        <v>43575.01</v>
      </c>
      <c r="W12" s="187">
        <v>1138749.52</v>
      </c>
    </row>
    <row r="13" spans="1:23" ht="18" customHeight="1">
      <c r="A13" s="273" t="s">
        <v>129</v>
      </c>
      <c r="B13" s="274" t="s">
        <v>227</v>
      </c>
      <c r="C13" s="275">
        <v>260367.89</v>
      </c>
      <c r="D13" s="276">
        <v>453912.69</v>
      </c>
      <c r="E13" s="276">
        <v>36578.56</v>
      </c>
      <c r="F13" s="276">
        <v>22429.06</v>
      </c>
      <c r="G13" s="276">
        <v>99702.06</v>
      </c>
      <c r="H13" s="276">
        <v>132213.27</v>
      </c>
      <c r="I13" s="276">
        <v>200.18</v>
      </c>
      <c r="J13" s="276">
        <v>7791.8</v>
      </c>
      <c r="K13" s="276">
        <v>62120.97</v>
      </c>
      <c r="L13" s="276">
        <v>95248.8</v>
      </c>
      <c r="M13" s="276">
        <v>8.6</v>
      </c>
      <c r="N13" s="276">
        <v>2202.84</v>
      </c>
      <c r="O13" s="417"/>
      <c r="P13" s="418"/>
      <c r="Q13" s="418"/>
      <c r="R13" s="419"/>
      <c r="S13" s="276">
        <v>50230.96</v>
      </c>
      <c r="T13" s="276">
        <v>46239.49</v>
      </c>
      <c r="U13" s="278">
        <v>2.42</v>
      </c>
      <c r="V13" s="277">
        <v>53138.869999999995</v>
      </c>
      <c r="W13" s="187">
        <v>1322388.4600000004</v>
      </c>
    </row>
    <row r="14" spans="1:23" ht="18" customHeight="1">
      <c r="A14" s="273" t="s">
        <v>175</v>
      </c>
      <c r="B14" s="274" t="s">
        <v>228</v>
      </c>
      <c r="C14" s="275">
        <v>227564.4598254006</v>
      </c>
      <c r="D14" s="276">
        <v>467874.5714550836</v>
      </c>
      <c r="E14" s="276">
        <v>43023.95629786</v>
      </c>
      <c r="F14" s="276">
        <v>26497.324155780676</v>
      </c>
      <c r="G14" s="276">
        <v>74103.17048865207</v>
      </c>
      <c r="H14" s="276">
        <v>118239.43025888407</v>
      </c>
      <c r="I14" s="276">
        <v>6.44</v>
      </c>
      <c r="J14" s="276">
        <v>14590.857577362209</v>
      </c>
      <c r="K14" s="276">
        <v>51826.17809416915</v>
      </c>
      <c r="L14" s="276">
        <v>76529.97860228588</v>
      </c>
      <c r="M14" s="276">
        <v>7.67</v>
      </c>
      <c r="N14" s="276">
        <v>3208.6874855780557</v>
      </c>
      <c r="O14" s="276">
        <v>9817.44287386287</v>
      </c>
      <c r="P14" s="276">
        <v>2935.023100448459</v>
      </c>
      <c r="Q14" s="276">
        <v>3.19</v>
      </c>
      <c r="R14" s="276">
        <v>778.6827394249001</v>
      </c>
      <c r="S14" s="276">
        <v>33872.56537075061</v>
      </c>
      <c r="T14" s="276">
        <v>89077.9187304233</v>
      </c>
      <c r="U14" s="278">
        <v>1.65</v>
      </c>
      <c r="V14" s="277">
        <v>65527.61193920829</v>
      </c>
      <c r="W14" s="187">
        <v>1305486.8089951747</v>
      </c>
    </row>
    <row r="15" spans="1:23" ht="18" customHeight="1" thickBot="1">
      <c r="A15" s="280" t="s">
        <v>176</v>
      </c>
      <c r="B15" s="279" t="s">
        <v>229</v>
      </c>
      <c r="C15" s="281">
        <v>222061.12618560882</v>
      </c>
      <c r="D15" s="282">
        <v>502116.9093056102</v>
      </c>
      <c r="E15" s="282">
        <v>42821.18400000001</v>
      </c>
      <c r="F15" s="282">
        <v>27739.90263021445</v>
      </c>
      <c r="G15" s="283">
        <v>70460.84039318285</v>
      </c>
      <c r="H15" s="282">
        <v>118052.84763673756</v>
      </c>
      <c r="I15" s="282">
        <v>6.26</v>
      </c>
      <c r="J15" s="282">
        <v>12879.644587382792</v>
      </c>
      <c r="K15" s="283">
        <v>48916.93698694241</v>
      </c>
      <c r="L15" s="282">
        <v>78702.17941951095</v>
      </c>
      <c r="M15" s="282">
        <v>24.700000000000003</v>
      </c>
      <c r="N15" s="282">
        <v>2955.9263956212626</v>
      </c>
      <c r="O15" s="283">
        <v>10863.15526622098</v>
      </c>
      <c r="P15" s="282">
        <v>7006.416340397877</v>
      </c>
      <c r="Q15" s="282">
        <v>3.13</v>
      </c>
      <c r="R15" s="282">
        <v>1187.1057372001808</v>
      </c>
      <c r="S15" s="283">
        <v>33086.21219857291</v>
      </c>
      <c r="T15" s="282">
        <v>86951.34056006756</v>
      </c>
      <c r="U15" s="282">
        <v>1.03</v>
      </c>
      <c r="V15" s="284">
        <v>69140.73233397631</v>
      </c>
      <c r="W15" s="187">
        <v>1334977.5799772467</v>
      </c>
    </row>
    <row r="16" ht="14.25">
      <c r="A16" s="285"/>
    </row>
    <row r="17" spans="1:25" ht="14.25">
      <c r="A17" s="170" t="s">
        <v>57</v>
      </c>
      <c r="B17" s="19"/>
      <c r="Y17" s="286"/>
    </row>
    <row r="18" spans="1:2" ht="15" thickBot="1">
      <c r="A18" s="256"/>
      <c r="B18" s="257"/>
    </row>
    <row r="19" spans="1:22" ht="13.5">
      <c r="A19" s="420"/>
      <c r="B19" s="331"/>
      <c r="C19" s="421" t="s">
        <v>103</v>
      </c>
      <c r="D19" s="422"/>
      <c r="E19" s="422"/>
      <c r="F19" s="422"/>
      <c r="G19" s="422" t="s">
        <v>131</v>
      </c>
      <c r="H19" s="422"/>
      <c r="I19" s="422"/>
      <c r="J19" s="422"/>
      <c r="K19" s="422" t="s">
        <v>135</v>
      </c>
      <c r="L19" s="422"/>
      <c r="M19" s="422"/>
      <c r="N19" s="422"/>
      <c r="O19" s="423" t="s">
        <v>220</v>
      </c>
      <c r="P19" s="424"/>
      <c r="Q19" s="424"/>
      <c r="R19" s="425"/>
      <c r="S19" s="422" t="s">
        <v>19</v>
      </c>
      <c r="T19" s="422"/>
      <c r="U19" s="426"/>
      <c r="V19" s="427"/>
    </row>
    <row r="20" spans="1:22" s="263" customFormat="1" ht="23.25" thickBot="1">
      <c r="A20" s="386"/>
      <c r="B20" s="197"/>
      <c r="C20" s="259" t="s">
        <v>20</v>
      </c>
      <c r="D20" s="260" t="s">
        <v>104</v>
      </c>
      <c r="E20" s="198" t="s">
        <v>118</v>
      </c>
      <c r="F20" s="261" t="s">
        <v>59</v>
      </c>
      <c r="G20" s="260" t="s">
        <v>20</v>
      </c>
      <c r="H20" s="260" t="s">
        <v>104</v>
      </c>
      <c r="I20" s="198" t="s">
        <v>118</v>
      </c>
      <c r="J20" s="261" t="s">
        <v>59</v>
      </c>
      <c r="K20" s="260" t="s">
        <v>20</v>
      </c>
      <c r="L20" s="260" t="s">
        <v>104</v>
      </c>
      <c r="M20" s="198" t="s">
        <v>118</v>
      </c>
      <c r="N20" s="261" t="s">
        <v>59</v>
      </c>
      <c r="O20" s="260" t="s">
        <v>20</v>
      </c>
      <c r="P20" s="260" t="s">
        <v>104</v>
      </c>
      <c r="Q20" s="198" t="s">
        <v>118</v>
      </c>
      <c r="R20" s="261" t="s">
        <v>59</v>
      </c>
      <c r="S20" s="260" t="s">
        <v>20</v>
      </c>
      <c r="T20" s="260" t="s">
        <v>104</v>
      </c>
      <c r="U20" s="198" t="s">
        <v>118</v>
      </c>
      <c r="V20" s="262" t="s">
        <v>59</v>
      </c>
    </row>
    <row r="21" spans="1:22" ht="18" customHeight="1" hidden="1" thickTop="1">
      <c r="A21" s="273" t="s">
        <v>70</v>
      </c>
      <c r="B21" s="287"/>
      <c r="C21" s="288">
        <v>0.48936818877628196</v>
      </c>
      <c r="D21" s="289">
        <v>-0.10576199814173315</v>
      </c>
      <c r="E21" s="290"/>
      <c r="F21" s="289">
        <v>-0.027026752265784326</v>
      </c>
      <c r="G21" s="289">
        <v>0.202599906863012</v>
      </c>
      <c r="H21" s="289">
        <v>-0.020155332314343632</v>
      </c>
      <c r="I21" s="290"/>
      <c r="J21" s="289">
        <v>0.1576038839107634</v>
      </c>
      <c r="K21" s="289">
        <v>0.41596899882764204</v>
      </c>
      <c r="L21" s="289">
        <v>0.20462431348759713</v>
      </c>
      <c r="M21" s="290"/>
      <c r="N21" s="289">
        <v>0.375150557649893</v>
      </c>
      <c r="O21" s="269"/>
      <c r="P21" s="270"/>
      <c r="Q21" s="270"/>
      <c r="R21" s="271"/>
      <c r="S21" s="289">
        <v>0.13574622842782214</v>
      </c>
      <c r="T21" s="289">
        <v>0.217741689551731</v>
      </c>
      <c r="U21" s="290"/>
      <c r="V21" s="291">
        <v>0.6900528546342002</v>
      </c>
    </row>
    <row r="22" spans="1:22" ht="18" customHeight="1" thickTop="1">
      <c r="A22" s="273" t="s">
        <v>72</v>
      </c>
      <c r="B22" s="274" t="s">
        <v>222</v>
      </c>
      <c r="C22" s="288">
        <v>0.14171746265416862</v>
      </c>
      <c r="D22" s="289">
        <v>0.25462545245285306</v>
      </c>
      <c r="E22" s="428"/>
      <c r="F22" s="289">
        <v>0.044789230224987264</v>
      </c>
      <c r="G22" s="289">
        <v>0.19659156889539608</v>
      </c>
      <c r="H22" s="289">
        <v>0.3696829380968112</v>
      </c>
      <c r="I22" s="428"/>
      <c r="J22" s="289">
        <v>1.700786673614496</v>
      </c>
      <c r="K22" s="289">
        <v>0.3162456274826926</v>
      </c>
      <c r="L22" s="289">
        <v>0.42762591624370283</v>
      </c>
      <c r="M22" s="428"/>
      <c r="N22" s="289">
        <v>0.6775298025298024</v>
      </c>
      <c r="O22" s="414"/>
      <c r="P22" s="415"/>
      <c r="Q22" s="415"/>
      <c r="R22" s="416"/>
      <c r="S22" s="289">
        <v>0.12577520615598514</v>
      </c>
      <c r="T22" s="289">
        <v>0.43439132308689965</v>
      </c>
      <c r="U22" s="428"/>
      <c r="V22" s="291">
        <v>1.1529248254135132</v>
      </c>
    </row>
    <row r="23" spans="1:22" ht="18" customHeight="1">
      <c r="A23" s="273" t="s">
        <v>88</v>
      </c>
      <c r="B23" s="274" t="s">
        <v>223</v>
      </c>
      <c r="C23" s="288">
        <v>0.6553606158228269</v>
      </c>
      <c r="D23" s="289">
        <v>0.13324898240652683</v>
      </c>
      <c r="E23" s="428"/>
      <c r="F23" s="289">
        <v>0.15167785666374511</v>
      </c>
      <c r="G23" s="289">
        <v>0.33009102653437616</v>
      </c>
      <c r="H23" s="289">
        <v>0.24968051136385894</v>
      </c>
      <c r="I23" s="428"/>
      <c r="J23" s="289">
        <v>0.41307940064416737</v>
      </c>
      <c r="K23" s="289">
        <v>0.3288882070473258</v>
      </c>
      <c r="L23" s="289">
        <v>0.20888361936249522</v>
      </c>
      <c r="M23" s="428"/>
      <c r="N23" s="289">
        <v>-0.05210374639769444</v>
      </c>
      <c r="O23" s="414"/>
      <c r="P23" s="415"/>
      <c r="Q23" s="415"/>
      <c r="R23" s="416"/>
      <c r="S23" s="289">
        <v>0.5528262879402457</v>
      </c>
      <c r="T23" s="289">
        <v>0.4798824196413227</v>
      </c>
      <c r="U23" s="428"/>
      <c r="V23" s="291">
        <v>0.18178706768274533</v>
      </c>
    </row>
    <row r="24" spans="1:22" ht="18" customHeight="1">
      <c r="A24" s="273" t="s">
        <v>90</v>
      </c>
      <c r="B24" s="274" t="s">
        <v>224</v>
      </c>
      <c r="C24" s="288">
        <v>-0.00955480847367729</v>
      </c>
      <c r="D24" s="289">
        <v>0.14160590632943304</v>
      </c>
      <c r="E24" s="428"/>
      <c r="F24" s="289">
        <v>-0.051055468255009395</v>
      </c>
      <c r="G24" s="289">
        <v>0.10033373096415499</v>
      </c>
      <c r="H24" s="289">
        <v>0.1662289142390998</v>
      </c>
      <c r="I24" s="428"/>
      <c r="J24" s="289">
        <v>-0.25135106565716614</v>
      </c>
      <c r="K24" s="289">
        <v>0.20224684205836807</v>
      </c>
      <c r="L24" s="289">
        <v>0.24863509000230288</v>
      </c>
      <c r="M24" s="428"/>
      <c r="N24" s="289">
        <v>1.2263879648904434</v>
      </c>
      <c r="O24" s="414"/>
      <c r="P24" s="415"/>
      <c r="Q24" s="415"/>
      <c r="R24" s="416"/>
      <c r="S24" s="289">
        <v>0.27082536034007365</v>
      </c>
      <c r="T24" s="289">
        <v>0.36530205734538246</v>
      </c>
      <c r="U24" s="428"/>
      <c r="V24" s="291">
        <v>0.2614679710367458</v>
      </c>
    </row>
    <row r="25" spans="1:22" ht="18" customHeight="1">
      <c r="A25" s="273" t="s">
        <v>115</v>
      </c>
      <c r="B25" s="274" t="s">
        <v>225</v>
      </c>
      <c r="C25" s="288">
        <v>-0.3308290235641651</v>
      </c>
      <c r="D25" s="289">
        <v>0.5855329702317438</v>
      </c>
      <c r="E25" s="429"/>
      <c r="F25" s="289">
        <v>-0.023120954682641304</v>
      </c>
      <c r="G25" s="289">
        <v>-0.09518648248569028</v>
      </c>
      <c r="H25" s="289">
        <v>-0.026924752358791326</v>
      </c>
      <c r="I25" s="429"/>
      <c r="J25" s="289">
        <v>-0.6278757820980083</v>
      </c>
      <c r="K25" s="289">
        <v>-0.03357183972498756</v>
      </c>
      <c r="L25" s="289">
        <v>0.08739526752546922</v>
      </c>
      <c r="M25" s="429"/>
      <c r="N25" s="289">
        <v>-0.5278139247949258</v>
      </c>
      <c r="O25" s="414"/>
      <c r="P25" s="415"/>
      <c r="Q25" s="415"/>
      <c r="R25" s="416"/>
      <c r="S25" s="289">
        <v>0.10132085171707472</v>
      </c>
      <c r="T25" s="289">
        <v>0.015386913789896539</v>
      </c>
      <c r="U25" s="429"/>
      <c r="V25" s="291">
        <v>-0.1312555104891674</v>
      </c>
    </row>
    <row r="26" spans="1:22" ht="18" customHeight="1">
      <c r="A26" s="273" t="s">
        <v>117</v>
      </c>
      <c r="B26" s="274" t="s">
        <v>226</v>
      </c>
      <c r="C26" s="288">
        <v>-0.31868878930081945</v>
      </c>
      <c r="D26" s="289">
        <v>0.18395024375789681</v>
      </c>
      <c r="E26" s="292">
        <v>25.4194235386952</v>
      </c>
      <c r="F26" s="289">
        <v>0.17147499697235125</v>
      </c>
      <c r="G26" s="289">
        <v>0.014545143368959623</v>
      </c>
      <c r="H26" s="289">
        <v>0.041093244263547435</v>
      </c>
      <c r="I26" s="293" t="s">
        <v>60</v>
      </c>
      <c r="J26" s="289">
        <v>-0.7679994308480365</v>
      </c>
      <c r="K26" s="289">
        <v>-0.15014588868217948</v>
      </c>
      <c r="L26" s="289">
        <v>0.07272064176762005</v>
      </c>
      <c r="M26" s="293" t="s">
        <v>60</v>
      </c>
      <c r="N26" s="289">
        <v>0.9303950788660702</v>
      </c>
      <c r="O26" s="414"/>
      <c r="P26" s="415"/>
      <c r="Q26" s="415"/>
      <c r="R26" s="416"/>
      <c r="S26" s="289">
        <v>-0.29109500219635165</v>
      </c>
      <c r="T26" s="289">
        <v>-0.22264585313854535</v>
      </c>
      <c r="U26" s="293" t="s">
        <v>60</v>
      </c>
      <c r="V26" s="291">
        <v>-0.20087187929766226</v>
      </c>
    </row>
    <row r="27" spans="1:22" ht="18" customHeight="1">
      <c r="A27" s="273" t="s">
        <v>129</v>
      </c>
      <c r="B27" s="274" t="s">
        <v>227</v>
      </c>
      <c r="C27" s="288">
        <v>0.21760533058904996</v>
      </c>
      <c r="D27" s="289">
        <v>0.0982434668740535</v>
      </c>
      <c r="E27" s="292">
        <v>0.17475657687250656</v>
      </c>
      <c r="F27" s="289">
        <v>-0.35947661648975615</v>
      </c>
      <c r="G27" s="289">
        <v>0.36297242696764975</v>
      </c>
      <c r="H27" s="289">
        <v>0.13204424530152448</v>
      </c>
      <c r="I27" s="292">
        <v>38.09765625</v>
      </c>
      <c r="J27" s="289">
        <v>25.548775086033594</v>
      </c>
      <c r="K27" s="289">
        <v>0.34747092853006056</v>
      </c>
      <c r="L27" s="289">
        <v>0.010693430378102997</v>
      </c>
      <c r="M27" s="292">
        <v>0.14058355437665782</v>
      </c>
      <c r="N27" s="289">
        <v>-0.22349631812525772</v>
      </c>
      <c r="O27" s="414"/>
      <c r="P27" s="415"/>
      <c r="Q27" s="415"/>
      <c r="R27" s="416"/>
      <c r="S27" s="289">
        <v>0.4892549183312125</v>
      </c>
      <c r="T27" s="289">
        <v>0.33210099188458075</v>
      </c>
      <c r="U27" s="292">
        <v>-0.6986301369863013</v>
      </c>
      <c r="V27" s="291">
        <v>0.21948038566141448</v>
      </c>
    </row>
    <row r="28" spans="1:22" ht="18" customHeight="1">
      <c r="A28" s="273" t="s">
        <v>175</v>
      </c>
      <c r="B28" s="274" t="s">
        <v>228</v>
      </c>
      <c r="C28" s="288">
        <v>-0.1259887698694313</v>
      </c>
      <c r="D28" s="289">
        <v>0.030758958193223496</v>
      </c>
      <c r="E28" s="292">
        <v>0.17620694466539977</v>
      </c>
      <c r="F28" s="289">
        <v>0.18138362266544727</v>
      </c>
      <c r="G28" s="289">
        <v>-0.2567538675865666</v>
      </c>
      <c r="H28" s="289">
        <v>-0.10569165819070903</v>
      </c>
      <c r="I28" s="292">
        <v>-0.9678289539414527</v>
      </c>
      <c r="J28" s="289">
        <v>0.8725913880441243</v>
      </c>
      <c r="K28" s="289">
        <v>-0.1657216863457035</v>
      </c>
      <c r="L28" s="289">
        <v>-0.19652553520584115</v>
      </c>
      <c r="M28" s="292">
        <v>-0.10813953488372086</v>
      </c>
      <c r="N28" s="289">
        <v>0.45661395542938</v>
      </c>
      <c r="O28" s="414"/>
      <c r="P28" s="415"/>
      <c r="Q28" s="415"/>
      <c r="R28" s="416"/>
      <c r="S28" s="289">
        <v>-0.325663587342336</v>
      </c>
      <c r="T28" s="289">
        <v>0.9264468256553717</v>
      </c>
      <c r="U28" s="292">
        <v>-0.31818181818181823</v>
      </c>
      <c r="V28" s="291">
        <v>0.2331389797940433</v>
      </c>
    </row>
    <row r="29" spans="1:22" ht="18" customHeight="1" thickBot="1">
      <c r="A29" s="280" t="s">
        <v>176</v>
      </c>
      <c r="B29" s="279" t="s">
        <v>229</v>
      </c>
      <c r="C29" s="63">
        <v>-0.024183625351754112</v>
      </c>
      <c r="D29" s="52">
        <v>0.07318700339715711</v>
      </c>
      <c r="E29" s="52">
        <v>-0.004713009107209398</v>
      </c>
      <c r="F29" s="52">
        <v>0.0468944889351286</v>
      </c>
      <c r="G29" s="52">
        <v>-0.04915214924612432</v>
      </c>
      <c r="H29" s="52">
        <v>-0.0015780067760643446</v>
      </c>
      <c r="I29" s="52">
        <v>-0.02795031055900632</v>
      </c>
      <c r="J29" s="52">
        <v>-0.11727980901097768</v>
      </c>
      <c r="K29" s="52">
        <v>-0.05613458707953711</v>
      </c>
      <c r="L29" s="52">
        <v>0.028383659016993246</v>
      </c>
      <c r="M29" s="52">
        <v>2.2203389830508478</v>
      </c>
      <c r="N29" s="52">
        <v>-0.07877398191405893</v>
      </c>
      <c r="O29" s="52">
        <v>0.10651576034550958</v>
      </c>
      <c r="P29" s="52">
        <v>1.387175875831208</v>
      </c>
      <c r="Q29" s="52">
        <v>-0.018808777429467072</v>
      </c>
      <c r="R29" s="52">
        <v>0.5245050096743167</v>
      </c>
      <c r="S29" s="52">
        <v>-0.023215046264453587</v>
      </c>
      <c r="T29" s="52">
        <v>-0.023873235933940196</v>
      </c>
      <c r="U29" s="52">
        <v>-0.37575757575757573</v>
      </c>
      <c r="V29" s="53">
        <v>0.05513889927989446</v>
      </c>
    </row>
    <row r="31" spans="1:2" ht="14.25">
      <c r="A31" s="170" t="s">
        <v>58</v>
      </c>
      <c r="B31" s="19"/>
    </row>
    <row r="32" spans="1:2" ht="15" thickBot="1">
      <c r="A32" s="256"/>
      <c r="B32" s="257"/>
    </row>
    <row r="33" spans="1:22" ht="13.5">
      <c r="A33" s="420"/>
      <c r="B33" s="331"/>
      <c r="C33" s="421" t="s">
        <v>103</v>
      </c>
      <c r="D33" s="422"/>
      <c r="E33" s="422"/>
      <c r="F33" s="422"/>
      <c r="G33" s="422" t="s">
        <v>131</v>
      </c>
      <c r="H33" s="422"/>
      <c r="I33" s="422"/>
      <c r="J33" s="422"/>
      <c r="K33" s="422" t="s">
        <v>135</v>
      </c>
      <c r="L33" s="422"/>
      <c r="M33" s="422"/>
      <c r="N33" s="422"/>
      <c r="O33" s="423" t="s">
        <v>220</v>
      </c>
      <c r="P33" s="424"/>
      <c r="Q33" s="424"/>
      <c r="R33" s="425"/>
      <c r="S33" s="422" t="s">
        <v>19</v>
      </c>
      <c r="T33" s="422"/>
      <c r="U33" s="426"/>
      <c r="V33" s="427"/>
    </row>
    <row r="34" spans="1:22" s="263" customFormat="1" ht="23.25" thickBot="1">
      <c r="A34" s="386"/>
      <c r="B34" s="197"/>
      <c r="C34" s="259" t="s">
        <v>20</v>
      </c>
      <c r="D34" s="260" t="s">
        <v>104</v>
      </c>
      <c r="E34" s="198" t="s">
        <v>118</v>
      </c>
      <c r="F34" s="261" t="s">
        <v>59</v>
      </c>
      <c r="G34" s="260" t="s">
        <v>20</v>
      </c>
      <c r="H34" s="260" t="s">
        <v>104</v>
      </c>
      <c r="I34" s="198" t="s">
        <v>118</v>
      </c>
      <c r="J34" s="261" t="s">
        <v>59</v>
      </c>
      <c r="K34" s="260" t="s">
        <v>20</v>
      </c>
      <c r="L34" s="260" t="s">
        <v>104</v>
      </c>
      <c r="M34" s="198" t="s">
        <v>118</v>
      </c>
      <c r="N34" s="261" t="s">
        <v>59</v>
      </c>
      <c r="O34" s="260" t="s">
        <v>20</v>
      </c>
      <c r="P34" s="260" t="s">
        <v>104</v>
      </c>
      <c r="Q34" s="198" t="s">
        <v>118</v>
      </c>
      <c r="R34" s="261" t="s">
        <v>59</v>
      </c>
      <c r="S34" s="260" t="s">
        <v>20</v>
      </c>
      <c r="T34" s="260" t="s">
        <v>104</v>
      </c>
      <c r="U34" s="198" t="s">
        <v>118</v>
      </c>
      <c r="V34" s="262" t="s">
        <v>59</v>
      </c>
    </row>
    <row r="35" spans="1:22" ht="18" customHeight="1" hidden="1" thickTop="1">
      <c r="A35" s="264" t="s">
        <v>62</v>
      </c>
      <c r="B35" s="265"/>
      <c r="C35" s="294">
        <v>0.3132626214092278</v>
      </c>
      <c r="D35" s="295">
        <v>0.28245568274100274</v>
      </c>
      <c r="E35" s="268"/>
      <c r="F35" s="295">
        <v>0.05128554145445058</v>
      </c>
      <c r="G35" s="295">
        <v>0.07045435129227468</v>
      </c>
      <c r="H35" s="295">
        <v>0.1097512866288986</v>
      </c>
      <c r="I35" s="268"/>
      <c r="J35" s="295">
        <v>0.0019138830641524263</v>
      </c>
      <c r="K35" s="295">
        <v>0.03510154233096035</v>
      </c>
      <c r="L35" s="295">
        <v>0.05795274712596335</v>
      </c>
      <c r="M35" s="268"/>
      <c r="N35" s="295">
        <v>0.0011903975405290804</v>
      </c>
      <c r="O35" s="269"/>
      <c r="P35" s="270"/>
      <c r="Q35" s="270"/>
      <c r="R35" s="271"/>
      <c r="S35" s="295">
        <v>0.03188254009373023</v>
      </c>
      <c r="T35" s="295">
        <v>0.02320281794017672</v>
      </c>
      <c r="U35" s="268"/>
      <c r="V35" s="296">
        <v>0.021546588378633453</v>
      </c>
    </row>
    <row r="36" spans="1:22" ht="18" customHeight="1" thickTop="1">
      <c r="A36" s="273" t="s">
        <v>70</v>
      </c>
      <c r="B36" s="274" t="s">
        <v>221</v>
      </c>
      <c r="C36" s="288">
        <v>0.39353842370347947</v>
      </c>
      <c r="D36" s="289">
        <v>0.21304921040237337</v>
      </c>
      <c r="E36" s="412"/>
      <c r="F36" s="289">
        <v>0.042089361228202</v>
      </c>
      <c r="G36" s="289">
        <v>0.07146698762561823</v>
      </c>
      <c r="H36" s="289">
        <v>0.09070753063164716</v>
      </c>
      <c r="I36" s="412"/>
      <c r="J36" s="289">
        <v>0.0018687528370271208</v>
      </c>
      <c r="K36" s="289">
        <v>0.04192339401275037</v>
      </c>
      <c r="L36" s="289">
        <v>0.05888465602073442</v>
      </c>
      <c r="M36" s="412"/>
      <c r="N36" s="289">
        <v>0.0013807617909324793</v>
      </c>
      <c r="O36" s="414"/>
      <c r="P36" s="415"/>
      <c r="Q36" s="415"/>
      <c r="R36" s="416"/>
      <c r="S36" s="289">
        <v>0.03054293079632019</v>
      </c>
      <c r="T36" s="289">
        <v>0.023832653404901375</v>
      </c>
      <c r="U36" s="412"/>
      <c r="V36" s="291">
        <v>0.03071533754601381</v>
      </c>
    </row>
    <row r="37" spans="1:22" ht="18" customHeight="1">
      <c r="A37" s="273" t="s">
        <v>72</v>
      </c>
      <c r="B37" s="274" t="s">
        <v>222</v>
      </c>
      <c r="C37" s="288">
        <v>0.3589749764208945</v>
      </c>
      <c r="D37" s="289">
        <v>0.21355631237018818</v>
      </c>
      <c r="E37" s="412"/>
      <c r="F37" s="289">
        <v>0.035133337862475814</v>
      </c>
      <c r="G37" s="289">
        <v>0.06832345275052422</v>
      </c>
      <c r="H37" s="289">
        <v>0.09926171631394026</v>
      </c>
      <c r="I37" s="412"/>
      <c r="J37" s="289">
        <v>0.004032371506266216</v>
      </c>
      <c r="K37" s="289">
        <v>0.04408712376924172</v>
      </c>
      <c r="L37" s="289">
        <v>0.06716375302012197</v>
      </c>
      <c r="M37" s="412"/>
      <c r="N37" s="289">
        <v>0.001850578001483173</v>
      </c>
      <c r="O37" s="414"/>
      <c r="P37" s="415"/>
      <c r="Q37" s="415"/>
      <c r="R37" s="416"/>
      <c r="S37" s="289">
        <v>0.027471399080135683</v>
      </c>
      <c r="T37" s="289">
        <v>0.027312310231837302</v>
      </c>
      <c r="U37" s="412"/>
      <c r="V37" s="291">
        <v>0.05283266867289107</v>
      </c>
    </row>
    <row r="38" spans="1:22" ht="18" customHeight="1">
      <c r="A38" s="273" t="s">
        <v>88</v>
      </c>
      <c r="B38" s="274" t="s">
        <v>223</v>
      </c>
      <c r="C38" s="288">
        <v>0.42924246611268185</v>
      </c>
      <c r="D38" s="289">
        <v>0.17481698994099684</v>
      </c>
      <c r="E38" s="412"/>
      <c r="F38" s="289">
        <v>0.02922781274482425</v>
      </c>
      <c r="G38" s="289">
        <v>0.06564430525809628</v>
      </c>
      <c r="H38" s="289">
        <v>0.08960384883768455</v>
      </c>
      <c r="I38" s="412"/>
      <c r="J38" s="289">
        <v>0.004115977481745584</v>
      </c>
      <c r="K38" s="289">
        <v>0.04232004309609329</v>
      </c>
      <c r="L38" s="289">
        <v>0.058649638037974766</v>
      </c>
      <c r="M38" s="412"/>
      <c r="N38" s="289">
        <v>0.0012671093320443638</v>
      </c>
      <c r="O38" s="414"/>
      <c r="P38" s="415"/>
      <c r="Q38" s="415"/>
      <c r="R38" s="416"/>
      <c r="S38" s="289">
        <v>0.03081410371881465</v>
      </c>
      <c r="T38" s="289">
        <v>0.029196549930435474</v>
      </c>
      <c r="U38" s="412"/>
      <c r="V38" s="291">
        <v>0.045101155508608055</v>
      </c>
    </row>
    <row r="39" spans="1:22" ht="18" customHeight="1">
      <c r="A39" s="273" t="s">
        <v>90</v>
      </c>
      <c r="B39" s="274" t="s">
        <v>224</v>
      </c>
      <c r="C39" s="288">
        <v>0.38821887711536185</v>
      </c>
      <c r="D39" s="289">
        <v>0.18223985661010375</v>
      </c>
      <c r="E39" s="413"/>
      <c r="F39" s="289">
        <v>0.025326819992122353</v>
      </c>
      <c r="G39" s="289">
        <v>0.06595762402658467</v>
      </c>
      <c r="H39" s="289">
        <v>0.09542320280922915</v>
      </c>
      <c r="I39" s="413"/>
      <c r="J39" s="289">
        <v>0.002813809688709138</v>
      </c>
      <c r="K39" s="289">
        <v>0.04646043440541389</v>
      </c>
      <c r="L39" s="289">
        <v>0.06687201222938766</v>
      </c>
      <c r="M39" s="413"/>
      <c r="N39" s="289">
        <v>0.0025760747154950454</v>
      </c>
      <c r="O39" s="414"/>
      <c r="P39" s="415"/>
      <c r="Q39" s="415"/>
      <c r="R39" s="416"/>
      <c r="S39" s="289">
        <v>0.03575847037202858</v>
      </c>
      <c r="T39" s="289">
        <v>0.036400202500998076</v>
      </c>
      <c r="U39" s="413"/>
      <c r="V39" s="291">
        <v>0.05195261553456595</v>
      </c>
    </row>
    <row r="40" spans="1:22" ht="18" customHeight="1">
      <c r="A40" s="273" t="s">
        <v>115</v>
      </c>
      <c r="B40" s="274" t="s">
        <v>225</v>
      </c>
      <c r="C40" s="288">
        <v>0.26827905407299196</v>
      </c>
      <c r="D40" s="289">
        <v>0.29839508360533895</v>
      </c>
      <c r="E40" s="289">
        <v>0.0010074112600964543</v>
      </c>
      <c r="F40" s="289">
        <v>0.025550210262920266</v>
      </c>
      <c r="G40" s="289">
        <v>0.0616307004882479</v>
      </c>
      <c r="H40" s="289">
        <v>0.09589002584213277</v>
      </c>
      <c r="I40" s="289">
        <v>0</v>
      </c>
      <c r="J40" s="289">
        <v>0.001081323587459734</v>
      </c>
      <c r="K40" s="289">
        <v>0.04636880069970452</v>
      </c>
      <c r="L40" s="289">
        <v>0.07509393306298934</v>
      </c>
      <c r="M40" s="289">
        <v>0</v>
      </c>
      <c r="N40" s="289">
        <v>0.0012561591077428983</v>
      </c>
      <c r="O40" s="414"/>
      <c r="P40" s="415"/>
      <c r="Q40" s="415"/>
      <c r="R40" s="416"/>
      <c r="S40" s="289">
        <v>0.04066921744402385</v>
      </c>
      <c r="T40" s="289">
        <v>0.038168789138028326</v>
      </c>
      <c r="U40" s="297">
        <v>0</v>
      </c>
      <c r="V40" s="291">
        <v>0.04660929142832321</v>
      </c>
    </row>
    <row r="41" spans="1:22" ht="18" customHeight="1">
      <c r="A41" s="273" t="s">
        <v>117</v>
      </c>
      <c r="B41" s="274" t="s">
        <v>226</v>
      </c>
      <c r="C41" s="288">
        <v>0.18778144468504365</v>
      </c>
      <c r="D41" s="289">
        <v>0.3629489038116126</v>
      </c>
      <c r="E41" s="289">
        <v>0.027343273874662094</v>
      </c>
      <c r="F41" s="289">
        <v>0.030750195179006526</v>
      </c>
      <c r="G41" s="289">
        <v>0.06423753311439377</v>
      </c>
      <c r="H41" s="289">
        <v>0.10256128143088043</v>
      </c>
      <c r="I41" s="289">
        <v>4.496159963255133E-06</v>
      </c>
      <c r="J41" s="289">
        <v>0.000257730075706201</v>
      </c>
      <c r="K41" s="289">
        <v>0.040484671291014025</v>
      </c>
      <c r="L41" s="289">
        <v>0.08275835760615731</v>
      </c>
      <c r="M41" s="289">
        <v>6.621298070887441E-06</v>
      </c>
      <c r="N41" s="289">
        <v>0.0024912151005780443</v>
      </c>
      <c r="O41" s="414"/>
      <c r="P41" s="415"/>
      <c r="Q41" s="415"/>
      <c r="R41" s="416"/>
      <c r="S41" s="289">
        <v>0.02961926166168658</v>
      </c>
      <c r="T41" s="289">
        <v>0.030482296054008432</v>
      </c>
      <c r="U41" s="297">
        <v>7.0515946298708425E-06</v>
      </c>
      <c r="V41" s="291">
        <v>0.038265667062586335</v>
      </c>
    </row>
    <row r="42" spans="1:22" ht="18" customHeight="1">
      <c r="A42" s="273" t="s">
        <v>129</v>
      </c>
      <c r="B42" s="274" t="s">
        <v>227</v>
      </c>
      <c r="C42" s="288">
        <v>0.19689213712587897</v>
      </c>
      <c r="D42" s="289">
        <v>0.3432521560268303</v>
      </c>
      <c r="E42" s="289">
        <v>0.027660979437161743</v>
      </c>
      <c r="F42" s="289">
        <v>0.016961022179519017</v>
      </c>
      <c r="G42" s="289">
        <v>0.07539544015682045</v>
      </c>
      <c r="H42" s="289">
        <v>0.09998065923836022</v>
      </c>
      <c r="I42" s="289">
        <v>0.00015137760654686895</v>
      </c>
      <c r="J42" s="289">
        <v>0.005892217177999268</v>
      </c>
      <c r="K42" s="289">
        <v>0.046976340068787335</v>
      </c>
      <c r="L42" s="289">
        <v>0.07202785178569993</v>
      </c>
      <c r="M42" s="289">
        <v>6.503384035883069E-06</v>
      </c>
      <c r="N42" s="289">
        <v>0.0016658040104191468</v>
      </c>
      <c r="O42" s="417"/>
      <c r="P42" s="418"/>
      <c r="Q42" s="418"/>
      <c r="R42" s="419"/>
      <c r="S42" s="289">
        <v>0.03798502597338151</v>
      </c>
      <c r="T42" s="289">
        <v>0.03496664663876452</v>
      </c>
      <c r="U42" s="297">
        <v>1.8300220193996545E-06</v>
      </c>
      <c r="V42" s="291">
        <v>0.040184009167775085</v>
      </c>
    </row>
    <row r="43" spans="1:22" ht="18" customHeight="1">
      <c r="A43" s="273" t="s">
        <v>175</v>
      </c>
      <c r="B43" s="274" t="s">
        <v>228</v>
      </c>
      <c r="C43" s="288">
        <v>0.17431387146726943</v>
      </c>
      <c r="D43" s="289">
        <v>0.35839088394558644</v>
      </c>
      <c r="E43" s="289">
        <v>0.03295625509305244</v>
      </c>
      <c r="F43" s="289">
        <v>0.020296891529815998</v>
      </c>
      <c r="G43" s="289">
        <v>0.05676286422663193</v>
      </c>
      <c r="H43" s="289">
        <v>0.09057114131232949</v>
      </c>
      <c r="I43" s="289">
        <v>4.933025715485267E-06</v>
      </c>
      <c r="J43" s="289">
        <v>0.011176564540389882</v>
      </c>
      <c r="K43" s="289">
        <v>0.039698737464884414</v>
      </c>
      <c r="L43" s="289">
        <v>0.05862179385879091</v>
      </c>
      <c r="M43" s="289">
        <v>5.875202987231677E-06</v>
      </c>
      <c r="N43" s="289">
        <v>0.0024578474967876258</v>
      </c>
      <c r="O43" s="289">
        <v>0.007520139465384025</v>
      </c>
      <c r="P43" s="289">
        <v>0.002248221184791234</v>
      </c>
      <c r="Q43" s="289">
        <v>2.443532924285404E-06</v>
      </c>
      <c r="R43" s="289">
        <v>0.0005964692512092462</v>
      </c>
      <c r="S43" s="289">
        <v>0.02594630994151685</v>
      </c>
      <c r="T43" s="289">
        <v>0.06823348816445418</v>
      </c>
      <c r="U43" s="297">
        <v>1.2638963401476227E-06</v>
      </c>
      <c r="V43" s="291">
        <v>0.050194005399138805</v>
      </c>
    </row>
    <row r="44" spans="1:22" ht="18" customHeight="1" thickBot="1">
      <c r="A44" s="280" t="s">
        <v>176</v>
      </c>
      <c r="B44" s="279" t="s">
        <v>229</v>
      </c>
      <c r="C44" s="63">
        <v>0.16634071576647275</v>
      </c>
      <c r="D44" s="52">
        <v>0.3761238516935755</v>
      </c>
      <c r="E44" s="52">
        <v>0.032076331949132696</v>
      </c>
      <c r="F44" s="52">
        <v>0.02077930224917129</v>
      </c>
      <c r="G44" s="52">
        <v>0.05278054212294995</v>
      </c>
      <c r="H44" s="52">
        <v>0.08843058445876645</v>
      </c>
      <c r="I44" s="52">
        <v>4.689217327609873E-06</v>
      </c>
      <c r="J44" s="52">
        <v>0.009647835874219185</v>
      </c>
      <c r="K44" s="52">
        <v>0.03664251574005921</v>
      </c>
      <c r="L44" s="52">
        <v>0.058953933459206374</v>
      </c>
      <c r="M44" s="52">
        <v>1.8502183385297745E-05</v>
      </c>
      <c r="N44" s="52">
        <v>0.0022142142609403548</v>
      </c>
      <c r="O44" s="52">
        <v>0.008137331614517549</v>
      </c>
      <c r="P44" s="52">
        <v>0.005248340081125028</v>
      </c>
      <c r="Q44" s="52">
        <v>2.3446086638049364E-06</v>
      </c>
      <c r="R44" s="52">
        <v>0.0008892327144703162</v>
      </c>
      <c r="S44" s="52">
        <v>0.02478409577420531</v>
      </c>
      <c r="T44" s="52">
        <v>0.06513318415545942</v>
      </c>
      <c r="U44" s="52">
        <v>7.7154853792942E-07</v>
      </c>
      <c r="V44" s="53">
        <v>0.05179168052781436</v>
      </c>
    </row>
    <row r="46" spans="1:2" ht="14.25">
      <c r="A46" s="298" t="s">
        <v>113</v>
      </c>
      <c r="B46" s="207"/>
    </row>
    <row r="47" spans="1:2" ht="14.25">
      <c r="A47" s="298" t="s">
        <v>114</v>
      </c>
      <c r="B47" s="207"/>
    </row>
    <row r="48" spans="1:2" ht="14.25">
      <c r="A48" s="298" t="s">
        <v>174</v>
      </c>
      <c r="B48" s="207"/>
    </row>
    <row r="49" ht="14.25">
      <c r="A49" s="285"/>
    </row>
  </sheetData>
  <sheetProtection/>
  <mergeCells count="33">
    <mergeCell ref="S4:V4"/>
    <mergeCell ref="A4:A5"/>
    <mergeCell ref="C4:F4"/>
    <mergeCell ref="G4:J4"/>
    <mergeCell ref="K4:N4"/>
    <mergeCell ref="O4:R4"/>
    <mergeCell ref="A19:A20"/>
    <mergeCell ref="C19:F19"/>
    <mergeCell ref="G19:J19"/>
    <mergeCell ref="K19:N19"/>
    <mergeCell ref="O19:R19"/>
    <mergeCell ref="E7:E10"/>
    <mergeCell ref="I7:I10"/>
    <mergeCell ref="M7:M10"/>
    <mergeCell ref="O7:R13"/>
    <mergeCell ref="U7:U10"/>
    <mergeCell ref="S33:V33"/>
    <mergeCell ref="S19:V19"/>
    <mergeCell ref="E22:E25"/>
    <mergeCell ref="I22:I25"/>
    <mergeCell ref="M22:M25"/>
    <mergeCell ref="O22:R28"/>
    <mergeCell ref="U22:U25"/>
    <mergeCell ref="A33:A34"/>
    <mergeCell ref="C33:F33"/>
    <mergeCell ref="G33:J33"/>
    <mergeCell ref="K33:N33"/>
    <mergeCell ref="O33:R33"/>
    <mergeCell ref="E36:E39"/>
    <mergeCell ref="I36:I39"/>
    <mergeCell ref="M36:M39"/>
    <mergeCell ref="O36:R42"/>
    <mergeCell ref="U36:U39"/>
  </mergeCells>
  <printOptions/>
  <pageMargins left="0.3937007874015748" right="0.3937007874015748" top="0.5905511811023623" bottom="0.5905511811023623" header="0.5118110236220472" footer="0.3937007874015748"/>
  <pageSetup fitToHeight="1" fitToWidth="1" horizontalDpi="600" verticalDpi="600" orientation="landscape" paperSize="9" scale="65" r:id="rId1"/>
  <headerFooter alignWithMargins="0">
    <oddFooter>&amp;C&amp;14&amp;P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zoomScale="50" zoomScaleNormal="50" zoomScalePageLayoutView="0" workbookViewId="0" topLeftCell="A1">
      <selection activeCell="A1" sqref="A1:E1"/>
    </sheetView>
  </sheetViews>
  <sheetFormatPr defaultColWidth="9.00390625" defaultRowHeight="13.5"/>
  <cols>
    <col min="1" max="1" width="13.25390625" style="5" bestFit="1" customWidth="1"/>
    <col min="2" max="2" width="10.375" style="5" bestFit="1" customWidth="1"/>
    <col min="3" max="7" width="20.625" style="3" customWidth="1"/>
    <col min="8" max="8" width="12.625" style="3" customWidth="1"/>
    <col min="9" max="16384" width="9.00390625" style="4" customWidth="1"/>
  </cols>
  <sheetData>
    <row r="1" spans="1:5" ht="22.5">
      <c r="A1" s="433" t="s">
        <v>170</v>
      </c>
      <c r="B1" s="433"/>
      <c r="C1" s="433"/>
      <c r="D1" s="433"/>
      <c r="E1" s="433"/>
    </row>
    <row r="2" spans="1:2" ht="18.75">
      <c r="A2" s="1"/>
      <c r="B2" s="1"/>
    </row>
    <row r="3" spans="1:2" ht="9" customHeight="1">
      <c r="A3" s="1"/>
      <c r="B3" s="1"/>
    </row>
    <row r="4" spans="1:7" ht="18" thickBot="1">
      <c r="A4" s="7" t="s">
        <v>100</v>
      </c>
      <c r="B4" s="7"/>
      <c r="G4" s="8" t="s">
        <v>18</v>
      </c>
    </row>
    <row r="5" spans="1:8" ht="18.75" customHeight="1">
      <c r="A5" s="249"/>
      <c r="B5" s="250"/>
      <c r="C5" s="435" t="s">
        <v>95</v>
      </c>
      <c r="D5" s="434"/>
      <c r="E5" s="434" t="s">
        <v>96</v>
      </c>
      <c r="F5" s="434"/>
      <c r="G5" s="431" t="s">
        <v>19</v>
      </c>
      <c r="H5" s="4"/>
    </row>
    <row r="6" spans="1:8" ht="20.25" customHeight="1" thickBot="1">
      <c r="A6" s="251"/>
      <c r="B6" s="252"/>
      <c r="C6" s="64" t="s">
        <v>20</v>
      </c>
      <c r="D6" s="2" t="s">
        <v>97</v>
      </c>
      <c r="E6" s="2" t="s">
        <v>20</v>
      </c>
      <c r="F6" s="2" t="s">
        <v>97</v>
      </c>
      <c r="G6" s="432"/>
      <c r="H6" s="4"/>
    </row>
    <row r="7" spans="1:8" ht="36" customHeight="1" thickTop="1">
      <c r="A7" s="69" t="s">
        <v>115</v>
      </c>
      <c r="B7" s="92" t="s">
        <v>194</v>
      </c>
      <c r="C7" s="65">
        <v>6935.02</v>
      </c>
      <c r="D7" s="6">
        <v>5464.52</v>
      </c>
      <c r="E7" s="6">
        <v>71.2</v>
      </c>
      <c r="F7" s="6">
        <v>14.05</v>
      </c>
      <c r="G7" s="14">
        <v>1862.22</v>
      </c>
      <c r="H7" s="4"/>
    </row>
    <row r="8" spans="1:8" ht="36" customHeight="1">
      <c r="A8" s="69" t="s">
        <v>117</v>
      </c>
      <c r="B8" s="92" t="s">
        <v>195</v>
      </c>
      <c r="C8" s="65">
        <v>5809.62</v>
      </c>
      <c r="D8" s="6">
        <v>1996.38</v>
      </c>
      <c r="E8" s="6">
        <v>1863.92</v>
      </c>
      <c r="F8" s="6">
        <v>279</v>
      </c>
      <c r="G8" s="17">
        <v>2001.12</v>
      </c>
      <c r="H8" s="4"/>
    </row>
    <row r="9" spans="1:8" ht="36" customHeight="1">
      <c r="A9" s="69" t="s">
        <v>129</v>
      </c>
      <c r="B9" s="92" t="s">
        <v>196</v>
      </c>
      <c r="C9" s="65">
        <v>7170.16</v>
      </c>
      <c r="D9" s="6">
        <v>3250.3</v>
      </c>
      <c r="E9" s="6">
        <v>772.19</v>
      </c>
      <c r="F9" s="6">
        <v>0</v>
      </c>
      <c r="G9" s="17">
        <v>390.9</v>
      </c>
      <c r="H9" s="4"/>
    </row>
    <row r="10" spans="1:8" ht="36" customHeight="1">
      <c r="A10" s="69" t="s">
        <v>175</v>
      </c>
      <c r="B10" s="92" t="s">
        <v>197</v>
      </c>
      <c r="C10" s="65">
        <v>7890.03618285</v>
      </c>
      <c r="D10" s="6">
        <v>2382.8581</v>
      </c>
      <c r="E10" s="6">
        <v>872.5296249999999</v>
      </c>
      <c r="F10" s="6">
        <v>0</v>
      </c>
      <c r="G10" s="17">
        <v>30289.610934369997</v>
      </c>
      <c r="H10" s="4"/>
    </row>
    <row r="11" spans="1:8" ht="36" customHeight="1" thickBot="1">
      <c r="A11" s="70" t="s">
        <v>176</v>
      </c>
      <c r="B11" s="96" t="s">
        <v>198</v>
      </c>
      <c r="C11" s="66">
        <v>8532.156422850001</v>
      </c>
      <c r="D11" s="9">
        <v>3129.54512244</v>
      </c>
      <c r="E11" s="9">
        <v>1244.7995724999998</v>
      </c>
      <c r="F11" s="9">
        <v>1380.26</v>
      </c>
      <c r="G11" s="51">
        <v>320.6366225</v>
      </c>
      <c r="H11" s="4"/>
    </row>
    <row r="12" spans="1:2" ht="17.25">
      <c r="A12" s="7"/>
      <c r="B12" s="72"/>
    </row>
    <row r="13" spans="1:6" ht="18" thickBot="1">
      <c r="A13" s="7" t="s">
        <v>101</v>
      </c>
      <c r="B13" s="72"/>
      <c r="F13" s="8" t="s">
        <v>18</v>
      </c>
    </row>
    <row r="14" spans="1:8" ht="18.75" customHeight="1" thickBot="1">
      <c r="A14" s="249"/>
      <c r="B14" s="250"/>
      <c r="C14" s="67" t="s">
        <v>98</v>
      </c>
      <c r="D14" s="10" t="s">
        <v>96</v>
      </c>
      <c r="E14" s="10" t="s">
        <v>99</v>
      </c>
      <c r="F14" s="74" t="s">
        <v>19</v>
      </c>
      <c r="G14" s="4"/>
      <c r="H14" s="4"/>
    </row>
    <row r="15" spans="1:8" ht="36" customHeight="1" thickTop="1">
      <c r="A15" s="71" t="s">
        <v>115</v>
      </c>
      <c r="B15" s="91" t="s">
        <v>194</v>
      </c>
      <c r="C15" s="68">
        <v>65390.3</v>
      </c>
      <c r="D15" s="13">
        <v>368.43</v>
      </c>
      <c r="E15" s="13">
        <v>76422.18</v>
      </c>
      <c r="F15" s="14">
        <v>5655.56</v>
      </c>
      <c r="G15" s="4"/>
      <c r="H15" s="4"/>
    </row>
    <row r="16" spans="1:8" ht="36" customHeight="1">
      <c r="A16" s="69" t="s">
        <v>117</v>
      </c>
      <c r="B16" s="92" t="s">
        <v>195</v>
      </c>
      <c r="C16" s="65">
        <v>68905.8</v>
      </c>
      <c r="D16" s="6">
        <v>3065.08</v>
      </c>
      <c r="E16" s="6">
        <v>98462.8</v>
      </c>
      <c r="F16" s="17">
        <v>1939.42</v>
      </c>
      <c r="G16" s="4"/>
      <c r="H16" s="4"/>
    </row>
    <row r="17" spans="1:8" ht="36" customHeight="1">
      <c r="A17" s="69" t="s">
        <v>129</v>
      </c>
      <c r="B17" s="92" t="s">
        <v>196</v>
      </c>
      <c r="C17" s="65">
        <v>89273.32</v>
      </c>
      <c r="D17" s="6">
        <v>5168.75</v>
      </c>
      <c r="E17" s="6">
        <v>81824.99</v>
      </c>
      <c r="F17" s="17">
        <v>13617.24</v>
      </c>
      <c r="G17" s="4"/>
      <c r="H17" s="4"/>
    </row>
    <row r="18" spans="1:8" ht="36" customHeight="1">
      <c r="A18" s="69" t="s">
        <v>175</v>
      </c>
      <c r="B18" s="92" t="s">
        <v>197</v>
      </c>
      <c r="C18" s="65">
        <v>163838.4582613171</v>
      </c>
      <c r="D18" s="6">
        <v>11268.8210743</v>
      </c>
      <c r="E18" s="6">
        <v>84448.80343661009</v>
      </c>
      <c r="F18" s="17">
        <v>4341.13680854</v>
      </c>
      <c r="G18" s="4"/>
      <c r="H18" s="4"/>
    </row>
    <row r="19" spans="1:8" ht="36" customHeight="1" thickBot="1">
      <c r="A19" s="70" t="s">
        <v>176</v>
      </c>
      <c r="B19" s="96" t="s">
        <v>198</v>
      </c>
      <c r="C19" s="66">
        <v>138497.24772754638</v>
      </c>
      <c r="D19" s="9">
        <v>19702.77445295</v>
      </c>
      <c r="E19" s="9">
        <v>86573.15831351395</v>
      </c>
      <c r="F19" s="51">
        <v>4044.6339028600005</v>
      </c>
      <c r="G19" s="4"/>
      <c r="H19" s="4"/>
    </row>
    <row r="20" spans="1:8" ht="15.75" customHeight="1">
      <c r="A20" s="11"/>
      <c r="B20" s="11"/>
      <c r="C20" s="12"/>
      <c r="D20" s="12"/>
      <c r="E20" s="12"/>
      <c r="F20" s="12"/>
      <c r="G20" s="4"/>
      <c r="H20" s="4"/>
    </row>
    <row r="21" spans="1:7" ht="18" thickBot="1">
      <c r="A21" s="7" t="s">
        <v>102</v>
      </c>
      <c r="B21" s="72"/>
      <c r="G21" s="8" t="s">
        <v>18</v>
      </c>
    </row>
    <row r="22" spans="1:8" ht="18.75" customHeight="1">
      <c r="A22" s="249"/>
      <c r="B22" s="250"/>
      <c r="C22" s="434" t="s">
        <v>95</v>
      </c>
      <c r="D22" s="434"/>
      <c r="E22" s="434" t="s">
        <v>96</v>
      </c>
      <c r="F22" s="434"/>
      <c r="G22" s="431" t="s">
        <v>19</v>
      </c>
      <c r="H22" s="4"/>
    </row>
    <row r="23" spans="1:8" ht="20.25" customHeight="1" thickBot="1">
      <c r="A23" s="251"/>
      <c r="B23" s="252"/>
      <c r="C23" s="2" t="s">
        <v>20</v>
      </c>
      <c r="D23" s="2" t="s">
        <v>97</v>
      </c>
      <c r="E23" s="2" t="s">
        <v>20</v>
      </c>
      <c r="F23" s="2" t="s">
        <v>97</v>
      </c>
      <c r="G23" s="432"/>
      <c r="H23" s="4"/>
    </row>
    <row r="24" spans="1:8" ht="36" customHeight="1" thickTop="1">
      <c r="A24" s="69" t="s">
        <v>115</v>
      </c>
      <c r="B24" s="91" t="s">
        <v>194</v>
      </c>
      <c r="C24" s="65">
        <v>2842.36</v>
      </c>
      <c r="D24" s="6">
        <v>10744.17</v>
      </c>
      <c r="E24" s="6">
        <v>217.54</v>
      </c>
      <c r="F24" s="6">
        <v>5.26</v>
      </c>
      <c r="G24" s="14">
        <v>706.55</v>
      </c>
      <c r="H24" s="4"/>
    </row>
    <row r="25" spans="1:8" ht="36" customHeight="1">
      <c r="A25" s="69" t="s">
        <v>117</v>
      </c>
      <c r="B25" s="92" t="s">
        <v>195</v>
      </c>
      <c r="C25" s="65">
        <v>2725.15</v>
      </c>
      <c r="D25" s="6">
        <v>6375.39</v>
      </c>
      <c r="E25" s="6">
        <v>0</v>
      </c>
      <c r="F25" s="6">
        <v>2.47</v>
      </c>
      <c r="G25" s="17">
        <v>461.46</v>
      </c>
      <c r="H25" s="4"/>
    </row>
    <row r="26" spans="1:8" ht="36" customHeight="1">
      <c r="A26" s="69" t="s">
        <v>129</v>
      </c>
      <c r="B26" s="92" t="s">
        <v>196</v>
      </c>
      <c r="C26" s="65">
        <v>4162.4</v>
      </c>
      <c r="D26" s="6">
        <v>4600.06</v>
      </c>
      <c r="E26" s="6">
        <v>0.93</v>
      </c>
      <c r="F26" s="6">
        <v>0.11</v>
      </c>
      <c r="G26" s="17">
        <v>599.77</v>
      </c>
      <c r="H26" s="4"/>
    </row>
    <row r="27" spans="1:8" ht="36" customHeight="1">
      <c r="A27" s="69" t="s">
        <v>175</v>
      </c>
      <c r="B27" s="92" t="s">
        <v>197</v>
      </c>
      <c r="C27" s="65">
        <v>3552.5731676278688</v>
      </c>
      <c r="D27" s="6">
        <v>6566.3515867067645</v>
      </c>
      <c r="E27" s="6">
        <v>5.02</v>
      </c>
      <c r="F27" s="6">
        <v>116.6979536</v>
      </c>
      <c r="G27" s="17">
        <v>2329.627751</v>
      </c>
      <c r="H27" s="4"/>
    </row>
    <row r="28" spans="1:8" ht="36" customHeight="1" thickBot="1">
      <c r="A28" s="70" t="s">
        <v>176</v>
      </c>
      <c r="B28" s="96" t="s">
        <v>198</v>
      </c>
      <c r="C28" s="66">
        <v>3383.448385675776</v>
      </c>
      <c r="D28" s="9">
        <v>7895.215572048221</v>
      </c>
      <c r="E28" s="9">
        <v>5.11</v>
      </c>
      <c r="F28" s="9">
        <v>194.51817835000003</v>
      </c>
      <c r="G28" s="51">
        <v>2788.6787557000002</v>
      </c>
      <c r="H28" s="4"/>
    </row>
    <row r="53" ht="18" customHeight="1"/>
  </sheetData>
  <sheetProtection/>
  <mergeCells count="7">
    <mergeCell ref="G5:G6"/>
    <mergeCell ref="G22:G23"/>
    <mergeCell ref="A1:E1"/>
    <mergeCell ref="E5:F5"/>
    <mergeCell ref="C22:D22"/>
    <mergeCell ref="E22:F22"/>
    <mergeCell ref="C5:D5"/>
  </mergeCells>
  <printOptions/>
  <pageMargins left="0.3937007874015748" right="0.3937007874015748" top="0.5905511811023623" bottom="0.5905511811023623" header="0.5118110236220472" footer="0.3937007874015748"/>
  <pageSetup fitToHeight="1" fitToWidth="1" horizontalDpi="600" verticalDpi="600" orientation="landscape" paperSize="9" scale="70" r:id="rId1"/>
  <headerFooter alignWithMargins="0">
    <oddFooter>&amp;C&amp;14&amp;P</oddFooter>
  </headerFooter>
</worksheet>
</file>

<file path=xl/worksheets/sheet9.xml><?xml version="1.0" encoding="utf-8"?>
<worksheet xmlns="http://schemas.openxmlformats.org/spreadsheetml/2006/main" xmlns:r="http://schemas.openxmlformats.org/officeDocument/2006/relationships">
  <dimension ref="A1:F27"/>
  <sheetViews>
    <sheetView zoomScale="75" zoomScaleNormal="75" zoomScalePageLayoutView="0" workbookViewId="0" topLeftCell="A1">
      <selection activeCell="A1" sqref="A1"/>
    </sheetView>
  </sheetViews>
  <sheetFormatPr defaultColWidth="9.00390625" defaultRowHeight="13.5"/>
  <cols>
    <col min="1" max="1" width="3.875" style="46" customWidth="1"/>
    <col min="2" max="2" width="20.25390625" style="46" customWidth="1"/>
    <col min="3" max="3" width="9.25390625" style="46" bestFit="1" customWidth="1"/>
    <col min="4" max="6" width="25.625" style="46" customWidth="1"/>
    <col min="7" max="16384" width="9.00390625" style="46" customWidth="1"/>
  </cols>
  <sheetData>
    <row r="1" spans="1:5" ht="21">
      <c r="A1" s="237" t="s">
        <v>178</v>
      </c>
      <c r="B1" s="238"/>
      <c r="C1" s="238"/>
      <c r="D1" s="238"/>
      <c r="E1" s="238"/>
    </row>
    <row r="2" spans="1:5" ht="12.75" customHeight="1">
      <c r="A2" s="238"/>
      <c r="B2" s="238"/>
      <c r="C2" s="238"/>
      <c r="D2" s="238"/>
      <c r="E2" s="238"/>
    </row>
    <row r="3" spans="1:6" ht="15" thickBot="1">
      <c r="A3" s="46" t="s">
        <v>84</v>
      </c>
      <c r="B3" s="5"/>
      <c r="C3" s="5"/>
      <c r="D3" s="3"/>
      <c r="E3" s="3"/>
      <c r="F3" s="203"/>
    </row>
    <row r="4" spans="2:6" ht="13.5" customHeight="1">
      <c r="B4" s="436"/>
      <c r="C4" s="67"/>
      <c r="D4" s="439" t="s">
        <v>93</v>
      </c>
      <c r="E4" s="239"/>
      <c r="F4" s="442" t="s">
        <v>37</v>
      </c>
    </row>
    <row r="5" spans="2:6" ht="17.25" customHeight="1">
      <c r="B5" s="437"/>
      <c r="C5" s="206"/>
      <c r="D5" s="440"/>
      <c r="E5" s="445" t="s">
        <v>68</v>
      </c>
      <c r="F5" s="443"/>
    </row>
    <row r="6" spans="2:6" ht="14.25" customHeight="1" thickBot="1">
      <c r="B6" s="438"/>
      <c r="C6" s="204"/>
      <c r="D6" s="441"/>
      <c r="E6" s="441"/>
      <c r="F6" s="444"/>
    </row>
    <row r="7" spans="2:6" ht="18" hidden="1" thickTop="1">
      <c r="B7" s="205" t="s">
        <v>31</v>
      </c>
      <c r="C7" s="240"/>
      <c r="D7" s="241">
        <v>154</v>
      </c>
      <c r="E7" s="242"/>
      <c r="F7" s="243">
        <v>164</v>
      </c>
    </row>
    <row r="8" spans="2:6" ht="18" thickTop="1">
      <c r="B8" s="205" t="s">
        <v>30</v>
      </c>
      <c r="C8" s="91" t="s">
        <v>180</v>
      </c>
      <c r="D8" s="241">
        <v>150</v>
      </c>
      <c r="E8" s="242"/>
      <c r="F8" s="243">
        <v>150</v>
      </c>
    </row>
    <row r="9" spans="2:6" ht="17.25">
      <c r="B9" s="205" t="s">
        <v>29</v>
      </c>
      <c r="C9" s="92" t="s">
        <v>181</v>
      </c>
      <c r="D9" s="241">
        <v>151</v>
      </c>
      <c r="E9" s="242"/>
      <c r="F9" s="243">
        <v>145</v>
      </c>
    </row>
    <row r="10" spans="2:6" ht="17.25">
      <c r="B10" s="205" t="s">
        <v>28</v>
      </c>
      <c r="C10" s="92" t="s">
        <v>182</v>
      </c>
      <c r="D10" s="241">
        <v>147</v>
      </c>
      <c r="E10" s="241">
        <v>12</v>
      </c>
      <c r="F10" s="243">
        <v>142</v>
      </c>
    </row>
    <row r="11" spans="2:6" ht="17.25">
      <c r="B11" s="205" t="s">
        <v>27</v>
      </c>
      <c r="C11" s="92" t="s">
        <v>183</v>
      </c>
      <c r="D11" s="241">
        <v>145</v>
      </c>
      <c r="E11" s="241">
        <v>21</v>
      </c>
      <c r="F11" s="243">
        <v>138</v>
      </c>
    </row>
    <row r="12" spans="2:6" ht="17.25">
      <c r="B12" s="205" t="s">
        <v>26</v>
      </c>
      <c r="C12" s="92" t="s">
        <v>184</v>
      </c>
      <c r="D12" s="241">
        <v>137</v>
      </c>
      <c r="E12" s="241">
        <v>35</v>
      </c>
      <c r="F12" s="243">
        <v>121</v>
      </c>
    </row>
    <row r="13" spans="2:6" ht="17.25">
      <c r="B13" s="205" t="s">
        <v>25</v>
      </c>
      <c r="C13" s="92" t="s">
        <v>185</v>
      </c>
      <c r="D13" s="241">
        <v>130</v>
      </c>
      <c r="E13" s="241">
        <v>48</v>
      </c>
      <c r="F13" s="243">
        <v>98</v>
      </c>
    </row>
    <row r="14" spans="2:6" ht="17.25">
      <c r="B14" s="205" t="s">
        <v>24</v>
      </c>
      <c r="C14" s="92" t="s">
        <v>186</v>
      </c>
      <c r="D14" s="241">
        <v>125</v>
      </c>
      <c r="E14" s="241">
        <v>58</v>
      </c>
      <c r="F14" s="243">
        <v>90</v>
      </c>
    </row>
    <row r="15" spans="2:6" ht="17.25">
      <c r="B15" s="205" t="s">
        <v>5</v>
      </c>
      <c r="C15" s="92" t="s">
        <v>187</v>
      </c>
      <c r="D15" s="241">
        <v>126</v>
      </c>
      <c r="E15" s="241">
        <v>68</v>
      </c>
      <c r="F15" s="243">
        <v>90</v>
      </c>
    </row>
    <row r="16" spans="2:6" ht="17.25">
      <c r="B16" s="69" t="s">
        <v>0</v>
      </c>
      <c r="C16" s="92" t="s">
        <v>188</v>
      </c>
      <c r="D16" s="50">
        <v>129</v>
      </c>
      <c r="E16" s="50">
        <v>65</v>
      </c>
      <c r="F16" s="49">
        <v>86</v>
      </c>
    </row>
    <row r="17" spans="2:6" ht="17.25">
      <c r="B17" s="244" t="s">
        <v>62</v>
      </c>
      <c r="C17" s="92" t="s">
        <v>189</v>
      </c>
      <c r="D17" s="241">
        <v>121</v>
      </c>
      <c r="E17" s="241">
        <v>65</v>
      </c>
      <c r="F17" s="243">
        <v>77</v>
      </c>
    </row>
    <row r="18" spans="2:6" ht="17.25">
      <c r="B18" s="245" t="s">
        <v>70</v>
      </c>
      <c r="C18" s="92" t="s">
        <v>190</v>
      </c>
      <c r="D18" s="50">
        <v>118</v>
      </c>
      <c r="E18" s="50">
        <v>64</v>
      </c>
      <c r="F18" s="49">
        <v>76</v>
      </c>
    </row>
    <row r="19" spans="2:6" ht="17.25">
      <c r="B19" s="245" t="s">
        <v>72</v>
      </c>
      <c r="C19" s="92" t="s">
        <v>191</v>
      </c>
      <c r="D19" s="50">
        <v>121</v>
      </c>
      <c r="E19" s="50">
        <v>62</v>
      </c>
      <c r="F19" s="49">
        <v>86</v>
      </c>
    </row>
    <row r="20" spans="2:6" ht="17.25">
      <c r="B20" s="245" t="s">
        <v>88</v>
      </c>
      <c r="C20" s="92" t="s">
        <v>192</v>
      </c>
      <c r="D20" s="50">
        <v>133</v>
      </c>
      <c r="E20" s="50">
        <v>68</v>
      </c>
      <c r="F20" s="49">
        <v>116</v>
      </c>
    </row>
    <row r="21" spans="2:6" ht="17.25">
      <c r="B21" s="245" t="s">
        <v>90</v>
      </c>
      <c r="C21" s="92" t="s">
        <v>193</v>
      </c>
      <c r="D21" s="50">
        <v>138</v>
      </c>
      <c r="E21" s="50">
        <v>69</v>
      </c>
      <c r="F21" s="49">
        <v>123</v>
      </c>
    </row>
    <row r="22" spans="2:6" ht="17.25">
      <c r="B22" s="245" t="s">
        <v>115</v>
      </c>
      <c r="C22" s="92" t="s">
        <v>194</v>
      </c>
      <c r="D22" s="50">
        <v>155</v>
      </c>
      <c r="E22" s="50">
        <v>72</v>
      </c>
      <c r="F22" s="49">
        <v>145</v>
      </c>
    </row>
    <row r="23" spans="2:6" ht="17.25">
      <c r="B23" s="245" t="s">
        <v>117</v>
      </c>
      <c r="C23" s="92" t="s">
        <v>195</v>
      </c>
      <c r="D23" s="50">
        <v>214</v>
      </c>
      <c r="E23" s="50">
        <v>72</v>
      </c>
      <c r="F23" s="49">
        <v>122</v>
      </c>
    </row>
    <row r="24" spans="2:6" ht="17.25">
      <c r="B24" s="245" t="s">
        <v>129</v>
      </c>
      <c r="C24" s="92" t="s">
        <v>196</v>
      </c>
      <c r="D24" s="50">
        <v>228</v>
      </c>
      <c r="E24" s="50">
        <v>74</v>
      </c>
      <c r="F24" s="49">
        <v>123</v>
      </c>
    </row>
    <row r="25" spans="2:6" ht="17.25">
      <c r="B25" s="245" t="s">
        <v>175</v>
      </c>
      <c r="C25" s="92" t="s">
        <v>197</v>
      </c>
      <c r="D25" s="50">
        <v>247</v>
      </c>
      <c r="E25" s="50">
        <v>73</v>
      </c>
      <c r="F25" s="49">
        <v>502</v>
      </c>
    </row>
    <row r="26" spans="2:6" ht="18" customHeight="1" thickBot="1">
      <c r="B26" s="246" t="s">
        <v>176</v>
      </c>
      <c r="C26" s="96" t="s">
        <v>198</v>
      </c>
      <c r="D26" s="48">
        <v>245</v>
      </c>
      <c r="E26" s="48">
        <v>73</v>
      </c>
      <c r="F26" s="47">
        <v>527</v>
      </c>
    </row>
    <row r="27" spans="2:6" ht="17.25">
      <c r="B27" s="247"/>
      <c r="C27" s="247"/>
      <c r="D27" s="248"/>
      <c r="E27" s="248"/>
      <c r="F27" s="248"/>
    </row>
  </sheetData>
  <sheetProtection/>
  <mergeCells count="4">
    <mergeCell ref="B4:B6"/>
    <mergeCell ref="D4:D6"/>
    <mergeCell ref="F4:F6"/>
    <mergeCell ref="E5:E6"/>
  </mergeCells>
  <printOptions/>
  <pageMargins left="0.3937007874015748" right="0.3937007874015748" top="0.5905511811023623" bottom="0.5905511811023623" header="0.5118110236220472" footer="0.3937007874015748"/>
  <pageSetup horizontalDpi="600" verticalDpi="600" orientation="landscape" paperSize="9" scale="80"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tk10</cp:lastModifiedBy>
  <cp:lastPrinted>2011-08-29T00:35:48Z</cp:lastPrinted>
  <dcterms:created xsi:type="dcterms:W3CDTF">2002-06-05T07:56:17Z</dcterms:created>
  <dcterms:modified xsi:type="dcterms:W3CDTF">2011-09-07T03:06:19Z</dcterms:modified>
  <cp:category/>
  <cp:version/>
  <cp:contentType/>
  <cp:contentStatus/>
</cp:coreProperties>
</file>